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100E7BCD-2268-455B-B0D1-90A9B4874EB0}" xr6:coauthVersionLast="36" xr6:coauthVersionMax="47" xr10:uidLastSave="{00000000-0000-0000-0000-000000000000}"/>
  <bookViews>
    <workbookView xWindow="0" yWindow="0" windowWidth="28800" windowHeight="115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<sst xmlns="http://schemas.openxmlformats.org/spreadsheetml/2006/main" count="1096" uniqueCount="592">
  <si>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</si>
  <si>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</si>
  <si>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</si>
  <si>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</si>
  <si>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</si>
  <si>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</si>
  <si>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</si>
  <si>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</si>
  <si>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</si>
  <si>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</si>
  <si>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</si>
  <si>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</si>
  <si>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</si>
  <si>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</si>
  <si>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</si>
  <si>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</si>
  <si>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</si>
  <si>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</si>
  <si>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</si>
  <si>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</si>
  <si>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</si>
  <si>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</si>
  <si>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</si>
  <si>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</si>
  <si>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</si>
  <si>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</si>
  <si>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</si>
  <si>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</si>
  <si>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</si>
  <si>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</si>
  <si>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</si>
  <si>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</si>
  <si>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</si>
  <si>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</si>
  <si>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</si>
  <si>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</si>
  <si>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</si>
  <si>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</si>
  <si>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</si>
  <si>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</si>
  <si>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</si>
  <si>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</si>
  <si>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</si>
  <si>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</si>
  <si>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</si>
  <si>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</si>
  <si>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</si>
  <si>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</si>
  <si>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</si>
  <si>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</si>
  <si>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</si>
  <si>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</si>
  <si>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</si>
  <si>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</si>
  <si>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</si>
  <si>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</si>
  <si>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</si>
  <si>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</si>
  <si>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</si>
  <si>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</si>
  <si>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</si>
  <si>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</si>
  <si>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</si>
  <si>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</si>
  <si>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</si>
  <si>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</si>
  <si>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</si>
  <si>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</si>
  <si>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</si>
  <si>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</si>
  <si>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</si>
  <si>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</si>
  <si>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</si>
  <si>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</si>
  <si>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</si>
  <si>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</si>
  <si>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</si>
  <si>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</si>
  <si>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</si>
  <si>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</si>
  <si>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</si>
  <si>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</si>
  <si>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</si>
  <si>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</si>
  <si>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</si>
  <si>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</si>
  <si>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</si>
  <si>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</si>
  <si>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</si>
  <si>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</si>
  <si>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</si>
  <si>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</si>
  <si>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</si>
  <si>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</si>
  <si>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</si>
  <si>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</si>
  <si>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</si>
  <si>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</si>
  <si>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</si>
  <si>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</si>
  <si>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</si>
  <si>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</si>
  <si>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</si>
  <si>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</si>
  <si>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</si>
  <si>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</si>
  <si>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</si>
  <si>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</si>
  <si>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</si>
  <si>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</si>
  <si>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</si>
  <si>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</si>
  <si>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</si>
  <si>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</si>
  <si>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</si>
  <si>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</si>
  <si>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</si>
  <si>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</si>
  <si>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</si>
  <si>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</si>
  <si>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</si>
  <si>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</si>
  <si>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</si>
  <si>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</si>
  <si>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</si>
  <si>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</si>
  <si>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</si>
  <si>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</si>
  <si>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</si>
  <si>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</si>
  <si>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</si>
  <si>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</si>
  <si>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</si>
  <si>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</si>
  <si>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</si>
  <si>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</si>
  <si>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</si>
  <si>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</si>
  <si>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</si>
  <si>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</si>
  <si>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</si>
  <si>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</si>
  <si>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</si>
  <si>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</si>
  <si>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</si>
  <si>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</si>
  <si>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</si>
  <si>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</si>
  <si>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</si>
  <si>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</si>
  <si>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</si>
  <si>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</si>
  <si>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</si>
  <si>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</si>
  <si>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</si>
  <si>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</si>
  <si>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</si>
  <si>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</si>
  <si>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</si>
  <si>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</si>
  <si>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</si>
  <si>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</si>
  <si>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</si>
  <si>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</si>
  <si>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</si>
  <si>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</si>
  <si>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</si>
  <si>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</si>
  <si>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</si>
  <si>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</si>
  <si>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</si>
  <si>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</si>
  <si>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</si>
  <si>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</si>
  <si>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</si>
  <si>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</si>
  <si>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</si>
  <si>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</si>
  <si>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</si>
  <si>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</si>
  <si>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</si>
  <si>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</si>
  <si>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</si>
  <si>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</si>
  <si>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</si>
  <si>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</si>
  <si>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</si>
  <si>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</si>
  <si>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</si>
  <si>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</si>
  <si>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</si>
  <si>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</si>
  <si>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</si>
  <si>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</si>
  <si>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</si>
  <si>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</si>
  <si>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</si>
  <si>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</si>
  <si>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</si>
  <si>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</si>
  <si>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</si>
  <si>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</si>
  <si>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</si>
  <si>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</si>
  <si>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</si>
  <si>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</si>
  <si>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</si>
  <si>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</si>
  <si>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</si>
  <si>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</si>
  <si>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</si>
  <si>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</si>
  <si>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</si>
  <si>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</si>
  <si>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</si>
  <si>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</si>
  <si>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</si>
  <si>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</si>
  <si>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</si>
  <si>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</si>
  <si>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鹿児島県伊佐市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</si>
  <si>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</si>
  <si>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</si>
  <si>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</si>
  <si>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</si>
  <si>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</si>
  <si>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</si>
  <si>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</si>
  <si>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</si>
  <si>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</si>
  <si>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</si>
  <si>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</si>
  <si>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</si>
  <si>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</si>
  <si>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</si>
  <si>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</si>
  <si>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</si>
  <si>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</si>
  <si>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</si>
  <si>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</si>
  <si>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</si>
  <si>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</si>
  <si>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</si>
  <si>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</si>
  <si>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</si>
  <si>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</si>
  <si>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</si>
  <si>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</si>
  <si>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</si>
  <si>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</si>
  <si>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</si>
  <si>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</si>
  <si>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</si>
  <si>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</si>
  <si>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</si>
  <si>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</si>
  <si>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</si>
  <si>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</si>
  <si>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</si>
  <si>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</si>
  <si>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</si>
  <si>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</si>
  <si>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</si>
  <si>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</si>
  <si>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</si>
  <si>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</si>
  <si>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</si>
  <si>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</si>
  <si>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</si>
  <si>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</si>
  <si>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</si>
  <si>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</si>
  <si>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</si>
  <si>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</si>
  <si>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</si>
  <si>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</si>
  <si>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</si>
  <si>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</si>
  <si>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</si>
  <si>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</si>
  <si>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</si>
  <si>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</si>
  <si>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</si>
  <si>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</si>
  <si>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</si>
  <si>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</si>
  <si>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</si>
  <si>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</si>
  <si>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</si>
  <si>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</si>
  <si>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</si>
  <si>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</si>
  <si>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</si>
  <si>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</si>
  <si>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</si>
  <si>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</si>
  <si>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</si>
  <si>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</si>
  <si>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</si>
  <si>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</si>
  <si>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</si>
  <si>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</si>
  <si>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</si>
  <si>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</si>
  <si>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</si>
  <si>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</si>
  <si>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</si>
  <si>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</si>
  <si>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</si>
  <si>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</si>
  <si>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</si>
  <si>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</si>
  <si>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</si>
  <si>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</si>
  <si>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</si>
  <si>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</si>
  <si>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</si>
  <si>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</si>
  <si>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</si>
  <si>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</si>
  <si>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</si>
  <si>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</si>
  <si>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</si>
  <si>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</si>
  <si>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</si>
  <si>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</si>
  <si>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</si>
  <si>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</si>
  <si>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</si>
  <si>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</si>
  <si>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</si>
  <si>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</si>
  <si>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</si>
  <si>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</si>
  <si>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</si>
  <si>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</si>
  <si>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</si>
  <si>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</si>
  <si>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</si>
  <si>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</si>
  <si>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</si>
  <si>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</si>
  <si>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</si>
  <si>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</si>
  <si>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</si>
  <si>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</si>
  <si>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</si>
  <si>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</si>
  <si>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</si>
  <si>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</si>
  <si>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</si>
  <si>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</si>
  <si>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</si>
  <si>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</si>
  <si>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</si>
  <si>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</si>
  <si>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</si>
  <si>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</si>
  <si>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</si>
  <si>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</si>
  <si>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</si>
  <si>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</si>
  <si>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</si>
  <si>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</si>
  <si>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</si>
  <si>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</si>
  <si>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</si>
  <si>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</si>
  <si>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</si>
  <si>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</si>
  <si>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</si>
  <si>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鹿児島県伊佐市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</si>
  <si>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</si>
  <si>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</si>
  <si>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</si>
  <si>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</si>
  <si>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</si>
  <si>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</si>
  <si>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</si>
  <si>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</si>
  <si>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</si>
  <si>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</si>
  <si>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</si>
  <si>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</si>
  <si>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</si>
  <si>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</si>
  <si>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</si>
  <si>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</si>
  <si>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</si>
  <si>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</si>
  <si>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</si>
  <si>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</si>
  <si>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</si>
  <si>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</si>
  <si>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</si>
  <si>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</si>
  <si>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</si>
  <si>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</si>
  <si>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</si>
  <si>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</si>
  <si>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</si>
  <si>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</si>
  <si>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</si>
  <si>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</si>
  <si>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</si>
  <si>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伊佐市国民健康保険事業特別会計</t>
    <phoneticPr fontId="5"/>
  </si>
  <si>
    <t>伊佐市介護保険事業特別会計</t>
    <phoneticPr fontId="5"/>
  </si>
  <si>
    <t>伊佐市後期高齢者医療特別会計</t>
    <phoneticPr fontId="5"/>
  </si>
  <si>
    <t>伊佐市介護サービス事業特別会計</t>
    <phoneticPr fontId="5"/>
  </si>
  <si>
    <t>伊佐市水道事業会計</t>
    <phoneticPr fontId="5"/>
  </si>
  <si>
    <t>法適用企業</t>
    <phoneticPr fontId="5"/>
  </si>
  <si>
    <t>伊佐市農業集落排水事業特別会計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</si>
  <si>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</si>
  <si>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</si>
  <si>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</si>
  <si>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</si>
  <si>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</si>
  <si>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</si>
  <si>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</si>
  <si>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</si>
  <si>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</si>
  <si>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</si>
  <si>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</si>
  <si>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</si>
  <si>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</si>
  <si>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</si>
  <si>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</si>
  <si>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</si>
  <si>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</si>
  <si>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</si>
  <si>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</si>
  <si>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</si>
  <si>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</si>
  <si>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</si>
  <si>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</si>
  <si>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</si>
  <si>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</si>
  <si>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</si>
  <si>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</si>
  <si>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</si>
  <si>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</si>
  <si>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</si>
  <si>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</si>
  <si>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</si>
  <si>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</si>
  <si>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</si>
  <si>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</si>
  <si>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</si>
  <si>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</si>
  <si>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</si>
  <si>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</si>
  <si>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</si>
  <si>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</si>
  <si>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</si>
  <si>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</si>
  <si>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</si>
  <si>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</si>
  <si>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</si>
  <si>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</si>
  <si>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</si>
  <si>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</si>
  <si>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</si>
  <si>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</si>
  <si>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</si>
  <si>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</si>
  <si>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</si>
  <si>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</si>
  <si>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</si>
  <si>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</si>
  <si>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</si>
  <si>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</si>
  <si>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</si>
  <si>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</si>
  <si>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</si>
  <si>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</si>
  <si>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</si>
  <si>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</si>
  <si>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</si>
  <si>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</si>
  <si>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</si>
  <si>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</si>
  <si>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</si>
  <si>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</si>
  <si>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</si>
  <si>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</si>
  <si>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</si>
  <si>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</si>
  <si>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</si>
  <si>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</si>
  <si>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</si>
  <si>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</si>
  <si>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</si>
  <si>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</si>
  <si>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</si>
  <si>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</si>
  <si>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</si>
  <si>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</si>
  <si>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</si>
  <si>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</si>
  <si>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</si>
  <si>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</si>
  <si>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</si>
  <si>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</si>
  <si>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</si>
  <si>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</si>
  <si>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</si>
  <si>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</si>
  <si>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</si>
  <si>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</si>
  <si>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</si>
  <si>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</si>
  <si>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</si>
  <si>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</si>
  <si>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</si>
  <si>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</si>
  <si>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</si>
  <si>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</si>
  <si>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</si>
  <si>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</si>
  <si>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</si>
  <si>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</si>
  <si>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</si>
  <si>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</si>
  <si>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</si>
  <si>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</si>
  <si>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</si>
  <si>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</si>
  <si>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</si>
  <si>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</si>
  <si>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</si>
  <si>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</si>
  <si>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</si>
  <si>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</si>
  <si>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</si>
  <si>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</si>
  <si>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</si>
  <si>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</si>
  <si>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</si>
  <si>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</si>
  <si>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</si>
  <si>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</si>
  <si>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</si>
  <si>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</si>
  <si>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</si>
  <si>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</si>
  <si>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</si>
  <si>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</si>
  <si>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</si>
  <si>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</si>
  <si>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</si>
  <si>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</si>
  <si>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</si>
  <si>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</si>
  <si>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</si>
  <si>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</si>
  <si>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5.21</t>
  </si>
  <si>
    <t>▲ 1.78</t>
  </si>
  <si>
    <t>▲ 3.68</t>
  </si>
  <si>
    <t>一般会計</t>
  </si>
  <si>
    <t>伊佐市水道事業会計</t>
  </si>
  <si>
    <t>伊佐市介護保険事業特別会計</t>
  </si>
  <si>
    <t>伊佐市農業集落排水事業特別会計</t>
  </si>
  <si>
    <t>伊佐市後期高齢者医療特別会計</t>
  </si>
  <si>
    <t>伊佐市国民健康保険事業特別会計</t>
  </si>
  <si>
    <t>伊佐市介護サービス事業特別会計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</si>
  <si>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</si>
  <si>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</si>
  <si>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</si>
  <si>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</si>
  <si>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</si>
  <si>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</si>
  <si>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</si>
  <si>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</si>
  <si>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</si>
  <si>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伊佐湧水消防組合</t>
    <rPh sb="0" eb="2">
      <t>イサ</t>
    </rPh>
    <rPh sb="2" eb="4">
      <t>ユウスイ</t>
    </rPh>
    <rPh sb="4" eb="6">
      <t>ショウボウ</t>
    </rPh>
    <rPh sb="6" eb="8">
      <t>クミアイ</t>
    </rPh>
    <phoneticPr fontId="18"/>
  </si>
  <si>
    <t>伊佐北姶良環境管理組合</t>
    <rPh sb="0" eb="2">
      <t>イサ</t>
    </rPh>
    <rPh sb="2" eb="3">
      <t>キタ</t>
    </rPh>
    <rPh sb="3" eb="5">
      <t>アイラ</t>
    </rPh>
    <rPh sb="5" eb="7">
      <t>カンキョウ</t>
    </rPh>
    <rPh sb="7" eb="9">
      <t>カンリ</t>
    </rPh>
    <rPh sb="9" eb="11">
      <t>クミアイ</t>
    </rPh>
    <phoneticPr fontId="18"/>
  </si>
  <si>
    <t>伊佐北姶良火葬場管理組合</t>
    <rPh sb="0" eb="2">
      <t>イサ</t>
    </rPh>
    <rPh sb="2" eb="3">
      <t>キタ</t>
    </rPh>
    <rPh sb="3" eb="5">
      <t>アイラ</t>
    </rPh>
    <rPh sb="5" eb="8">
      <t>カソウバ</t>
    </rPh>
    <rPh sb="8" eb="10">
      <t>カンリ</t>
    </rPh>
    <rPh sb="10" eb="12">
      <t>クミアイ</t>
    </rPh>
    <phoneticPr fontId="18"/>
  </si>
  <si>
    <t>大口地方卸売市場管理組合</t>
    <rPh sb="0" eb="2">
      <t>オオクチ</t>
    </rPh>
    <rPh sb="2" eb="4">
      <t>チホウ</t>
    </rPh>
    <rPh sb="4" eb="6">
      <t>オロシウリ</t>
    </rPh>
    <rPh sb="6" eb="8">
      <t>イチバ</t>
    </rPh>
    <rPh sb="8" eb="10">
      <t>カンリ</t>
    </rPh>
    <rPh sb="10" eb="12">
      <t>クミアイ</t>
    </rPh>
    <phoneticPr fontId="18"/>
  </si>
  <si>
    <t>姶良・伊佐地区介護保険組合</t>
    <rPh sb="0" eb="2">
      <t>アイラ</t>
    </rPh>
    <rPh sb="3" eb="5">
      <t>イサ</t>
    </rPh>
    <rPh sb="5" eb="7">
      <t>チク</t>
    </rPh>
    <rPh sb="7" eb="9">
      <t>カイゴ</t>
    </rPh>
    <rPh sb="9" eb="11">
      <t>ホケン</t>
    </rPh>
    <rPh sb="11" eb="13">
      <t>クミアイ</t>
    </rPh>
    <phoneticPr fontId="18"/>
  </si>
  <si>
    <t>鹿児島県市町村総合事務組合</t>
    <rPh sb="0" eb="3">
      <t>カゴシマ</t>
    </rPh>
    <rPh sb="3" eb="4">
      <t>ケン</t>
    </rPh>
    <rPh sb="4" eb="7">
      <t>シチョウソン</t>
    </rPh>
    <rPh sb="7" eb="9">
      <t>ソウゴウ</t>
    </rPh>
    <rPh sb="9" eb="11">
      <t>ジム</t>
    </rPh>
    <rPh sb="11" eb="13">
      <t>クミアイ</t>
    </rPh>
    <phoneticPr fontId="18"/>
  </si>
  <si>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8"/>
  </si>
  <si>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18"/>
  </si>
  <si>
    <t>-</t>
    <phoneticPr fontId="2"/>
  </si>
  <si>
    <t>菱刈泉熱開発</t>
    <rPh sb="0" eb="2">
      <t>ヒシカリ</t>
    </rPh>
    <rPh sb="2" eb="3">
      <t>イズミ</t>
    </rPh>
    <rPh sb="3" eb="4">
      <t>ネツ</t>
    </rPh>
    <rPh sb="4" eb="6">
      <t>カイハツ</t>
    </rPh>
    <phoneticPr fontId="2"/>
  </si>
  <si>
    <t>-</t>
    <phoneticPr fontId="2"/>
  </si>
  <si>
    <t>特定公有財産取得基金</t>
    <rPh sb="0" eb="2">
      <t>トクテイ</t>
    </rPh>
    <rPh sb="2" eb="6">
      <t>コウユウザイサン</t>
    </rPh>
    <rPh sb="6" eb="8">
      <t>シュトク</t>
    </rPh>
    <rPh sb="8" eb="10">
      <t>キキン</t>
    </rPh>
    <phoneticPr fontId="2"/>
  </si>
  <si>
    <t>ふるさと納税基金</t>
    <rPh sb="4" eb="6">
      <t>ノウゼイ</t>
    </rPh>
    <rPh sb="6" eb="8">
      <t>キキン</t>
    </rPh>
    <phoneticPr fontId="2"/>
  </si>
  <si>
    <t>海音寺潮五郎基金</t>
    <rPh sb="0" eb="6">
      <t>カイオンジチョウゴロウ</t>
    </rPh>
    <rPh sb="6" eb="8">
      <t>キキン</t>
    </rPh>
    <phoneticPr fontId="2"/>
  </si>
  <si>
    <t>森林環境譲与税基金</t>
    <rPh sb="0" eb="4">
      <t>シンリンカンキョウ</t>
    </rPh>
    <rPh sb="4" eb="7">
      <t>ジョウヨゼイ</t>
    </rPh>
    <rPh sb="7" eb="9">
      <t>キキン</t>
    </rPh>
    <phoneticPr fontId="2"/>
  </si>
  <si>
    <t>情報通信技術環境整備基金</t>
    <rPh sb="0" eb="2">
      <t>ジョウホウ</t>
    </rPh>
    <rPh sb="2" eb="4">
      <t>ツウシン</t>
    </rPh>
    <rPh sb="4" eb="6">
      <t>ギジュツ</t>
    </rPh>
    <rPh sb="6" eb="8">
      <t>カンキョウ</t>
    </rPh>
    <rPh sb="8" eb="10">
      <t>セイビ</t>
    </rPh>
    <rPh sb="10" eb="12">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</si>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</sst>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FC1-4B5F-A332-637FBA6702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65769</c:v>
                </c:pt>
                <c:pt idx="1">
                  <c:v>93328</c:v>
                </c:pt>
                <c:pt idx="2">
                  <c:v>71407</c:v>
                </c:pt>
                <c:pt idx="3">
                  <c:v>96137</c:v>
                </c:pt>
                <c:pt idx="4">
                  <c:v>79166</c:v>
                </c:pt>
              </c:numCache>
            </c:numRef>
          </c:val>
          <c:smooth val="0"/>
          <c:extLst>
            <c:ext xmlns:c16="http://schemas.microsoft.com/office/drawing/2014/chart" uri="{C3380CC4-5D6E-409C-BE32-E72D297353CC}">
              <c16:uniqueId val="{00000001-0FC1-4B5F-A332-637FBA6702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4.1500000000000004</c:v>
                </c:pt>
                <c:pt idx="1">
                  <c:v>5.49</c:v>
                </c:pt>
                <c:pt idx="2">
                  <c:v>6.92</c:v>
                </c:pt>
                <c:pt idx="3">
                  <c:v>12.8</c:v>
                </c:pt>
                <c:pt idx="4">
                  <c:v>11.66</c:v>
                </c:pt>
              </c:numCache>
            </c:numRef>
          </c:val>
          <c:extLst>
            <c:ext xmlns:c16="http://schemas.microsoft.com/office/drawing/2014/chart" uri="{C3380CC4-5D6E-409C-BE32-E72D297353CC}">
              <c16:uniqueId val="{00000000-2BD8-4748-BC9B-0CA5A4C57D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59.94</c:v>
                </c:pt>
                <c:pt idx="1">
                  <c:v>57.4</c:v>
                </c:pt>
                <c:pt idx="2">
                  <c:v>54.07</c:v>
                </c:pt>
                <c:pt idx="3">
                  <c:v>55.05</c:v>
                </c:pt>
                <c:pt idx="4">
                  <c:v>55.39</c:v>
                </c:pt>
              </c:numCache>
            </c:numRef>
          </c:val>
          <c:extLst>
            <c:ext xmlns:c16="http://schemas.microsoft.com/office/drawing/2014/chart" uri="{C3380CC4-5D6E-409C-BE32-E72D297353CC}">
              <c16:uniqueId val="{00000001-2BD8-4748-BC9B-0CA5A4C57D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-5.21</c:v>
                </c:pt>
                <c:pt idx="1">
                  <c:v>-1.78</c:v>
                </c:pt>
                <c:pt idx="2">
                  <c:v>0.35</c:v>
                </c:pt>
                <c:pt idx="3">
                  <c:v>9.6199999999999992</c:v>
                </c:pt>
                <c:pt idx="4">
                  <c:v>-3.68</c:v>
                </c:pt>
              </c:numCache>
            </c:numRef>
          </c:val>
          <c:smooth val="0"/>
          <c:extLst>
            <c:ext xmlns:c16="http://schemas.microsoft.com/office/drawing/2014/chart" uri="{C3380CC4-5D6E-409C-BE32-E72D297353CC}">
              <c16:uniqueId val="{00000002-2BD8-4748-BC9B-0CA5A4C57D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83-4497-BD1E-BB25F490F5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83-4497-BD1E-BB25F490F5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83-4497-BD1E-BB25F490F547}"/>
            </c:ext>
          </c:extLst>
        </c:ser>
        <c:ser>
          <c:idx val="3"/>
          <c:order val="3"/>
          <c:tx>
            <c:strRef>
              <c:f>データシート!$A$30</c:f>
              <c:strCache>
                <c:ptCount val="1"/>
                <c:pt idx="0">
                  <c:v>伊佐市介護サービス事業特別会計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0683-4497-BD1E-BB25F490F547}"/>
            </c:ext>
          </c:extLst>
        </c:ser>
        <c:ser>
          <c:idx val="4"/>
          <c:order val="4"/>
          <c:tx>
            <c:strRef>
              <c:f>データシート!$A$31</c:f>
              <c:strCache>
                <c:ptCount val="1"/>
                <c:pt idx="0">
                  <c:v>伊佐市国民健康保険事業特別会計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0.01</c:v>
                </c:pt>
                <c:pt idx="4">
                  <c:v>#N/A</c:v>
                </c:pt>
                <c:pt idx="5">
                  <c:v>0.02</c:v>
                </c:pt>
                <c:pt idx="6">
                  <c:v>#N/A</c:v>
                </c:pt>
                <c:pt idx="7">
                  <c:v>0</c:v>
                </c:pt>
                <c:pt idx="8">
                  <c:v>#N/A</c:v>
                </c:pt>
                <c:pt idx="9">
                  <c:v>0.02</c:v>
                </c:pt>
              </c:numCache>
            </c:numRef>
          </c:val>
          <c:extLst>
            <c:ext xmlns:c16="http://schemas.microsoft.com/office/drawing/2014/chart" uri="{C3380CC4-5D6E-409C-BE32-E72D297353CC}">
              <c16:uniqueId val="{00000004-0683-4497-BD1E-BB25F490F547}"/>
            </c:ext>
          </c:extLst>
        </c:ser>
        <c:ser>
          <c:idx val="5"/>
          <c:order val="5"/>
          <c:tx>
            <c:strRef>
              <c:f>データシート!$A$32</c:f>
              <c:strCache>
                <c:ptCount val="1"/>
                <c:pt idx="0">
                  <c:v>伊佐市後期高齢者医療特別会計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5-0683-4497-BD1E-BB25F490F547}"/>
            </c:ext>
          </c:extLst>
        </c:ser>
        <c:ser>
          <c:idx val="6"/>
          <c:order val="6"/>
          <c:tx>
            <c:strRef>
              <c:f>データシート!$A$33</c:f>
              <c:strCache>
                <c:ptCount val="1"/>
                <c:pt idx="0">
                  <c:v>伊佐市農業集落排水事業特別会計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0.03</c:v>
                </c:pt>
                <c:pt idx="4">
                  <c:v>#N/A</c:v>
                </c:pt>
                <c:pt idx="5">
                  <c:v>0.01</c:v>
                </c:pt>
                <c:pt idx="6">
                  <c:v>#N/A</c:v>
                </c:pt>
                <c:pt idx="7">
                  <c:v>7.0000000000000007E-2</c:v>
                </c:pt>
                <c:pt idx="8">
                  <c:v>#N/A</c:v>
                </c:pt>
                <c:pt idx="9">
                  <c:v>0.28999999999999998</c:v>
                </c:pt>
              </c:numCache>
            </c:numRef>
          </c:val>
          <c:extLst>
            <c:ext xmlns:c16="http://schemas.microsoft.com/office/drawing/2014/chart" uri="{C3380CC4-5D6E-409C-BE32-E72D297353CC}">
              <c16:uniqueId val="{00000006-0683-4497-BD1E-BB25F490F547}"/>
            </c:ext>
          </c:extLst>
        </c:ser>
        <c:ser>
          <c:idx val="7"/>
          <c:order val="7"/>
          <c:tx>
            <c:strRef>
              <c:f>データシート!$A$34</c:f>
              <c:strCache>
                <c:ptCount val="1"/>
                <c:pt idx="0">
                  <c:v>伊佐市介護保険事業特別会計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c:v>
                </c:pt>
                <c:pt idx="2">
                  <c:v>#N/A</c:v>
                </c:pt>
                <c:pt idx="3">
                  <c:v>0.47</c:v>
                </c:pt>
                <c:pt idx="4">
                  <c:v>#N/A</c:v>
                </c:pt>
                <c:pt idx="5">
                  <c:v>0.6</c:v>
                </c:pt>
                <c:pt idx="6">
                  <c:v>#N/A</c:v>
                </c:pt>
                <c:pt idx="7">
                  <c:v>0.7</c:v>
                </c:pt>
                <c:pt idx="8">
                  <c:v>#N/A</c:v>
                </c:pt>
                <c:pt idx="9">
                  <c:v>0.95</c:v>
                </c:pt>
              </c:numCache>
            </c:numRef>
          </c:val>
          <c:extLst>
            <c:ext xmlns:c16="http://schemas.microsoft.com/office/drawing/2014/chart" uri="{C3380CC4-5D6E-409C-BE32-E72D297353CC}">
              <c16:uniqueId val="{00000007-0683-4497-BD1E-BB25F490F547}"/>
            </c:ext>
          </c:extLst>
        </c:ser>
        <c:ser>
          <c:idx val="8"/>
          <c:order val="8"/>
          <c:tx>
            <c:strRef>
              <c:f>データシート!$A$35</c:f>
              <c:strCache>
                <c:ptCount val="1"/>
                <c:pt idx="0">
                  <c:v>伊佐市水道事業会計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5.88</c:v>
                </c:pt>
                <c:pt idx="2">
                  <c:v>#N/A</c:v>
                </c:pt>
                <c:pt idx="3">
                  <c:v>5.81</c:v>
                </c:pt>
                <c:pt idx="4">
                  <c:v>#N/A</c:v>
                </c:pt>
                <c:pt idx="5">
                  <c:v>5.6</c:v>
                </c:pt>
                <c:pt idx="6">
                  <c:v>#N/A</c:v>
                </c:pt>
                <c:pt idx="7">
                  <c:v>5.52</c:v>
                </c:pt>
                <c:pt idx="8">
                  <c:v>#N/A</c:v>
                </c:pt>
                <c:pt idx="9">
                  <c:v>6.89</c:v>
                </c:pt>
              </c:numCache>
            </c:numRef>
          </c:val>
          <c:extLst>
            <c:ext xmlns:c16="http://schemas.microsoft.com/office/drawing/2014/chart" uri="{C3380CC4-5D6E-409C-BE32-E72D297353CC}">
              <c16:uniqueId val="{00000008-0683-4497-BD1E-BB25F490F5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4.1399999999999997</c:v>
                </c:pt>
                <c:pt idx="2">
                  <c:v>#N/A</c:v>
                </c:pt>
                <c:pt idx="3">
                  <c:v>5.49</c:v>
                </c:pt>
                <c:pt idx="4">
                  <c:v>#N/A</c:v>
                </c:pt>
                <c:pt idx="5">
                  <c:v>6.92</c:v>
                </c:pt>
                <c:pt idx="6">
                  <c:v>#N/A</c:v>
                </c:pt>
                <c:pt idx="7">
                  <c:v>12.8</c:v>
                </c:pt>
                <c:pt idx="8">
                  <c:v>#N/A</c:v>
                </c:pt>
                <c:pt idx="9">
                  <c:v>11.65</c:v>
                </c:pt>
              </c:numCache>
            </c:numRef>
          </c:val>
          <c:extLst>
            <c:ext xmlns:c16="http://schemas.microsoft.com/office/drawing/2014/chart" uri="{C3380CC4-5D6E-409C-BE32-E72D297353CC}">
              <c16:uniqueId val="{00000009-0683-4497-BD1E-BB25F490F5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1248</c:v>
                </c:pt>
                <c:pt idx="5">
                  <c:v>1260</c:v>
                </c:pt>
                <c:pt idx="8">
                  <c:v>1368</c:v>
                </c:pt>
                <c:pt idx="11">
                  <c:v>1368</c:v>
                </c:pt>
                <c:pt idx="14">
                  <c:v>1309</c:v>
                </c:pt>
              </c:numCache>
            </c:numRef>
          </c:val>
          <c:extLst>
            <c:ext xmlns:c16="http://schemas.microsoft.com/office/drawing/2014/chart" uri="{C3380CC4-5D6E-409C-BE32-E72D297353CC}">
              <c16:uniqueId val="{00000000-03B5-4A24-BDC0-B5C31AE336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B5-4A24-BDC0-B5C31AE336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95</c:v>
                </c:pt>
                <c:pt idx="3">
                  <c:v>68</c:v>
                </c:pt>
                <c:pt idx="6">
                  <c:v>52</c:v>
                </c:pt>
                <c:pt idx="9">
                  <c:v>38</c:v>
                </c:pt>
                <c:pt idx="12">
                  <c:v>25</c:v>
                </c:pt>
              </c:numCache>
            </c:numRef>
          </c:val>
          <c:extLst>
            <c:ext xmlns:c16="http://schemas.microsoft.com/office/drawing/2014/chart" uri="{C3380CC4-5D6E-409C-BE32-E72D297353CC}">
              <c16:uniqueId val="{00000002-03B5-4A24-BDC0-B5C31AE336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7</c:v>
                </c:pt>
                <c:pt idx="6">
                  <c:v>12</c:v>
                </c:pt>
                <c:pt idx="9">
                  <c:v>12</c:v>
                </c:pt>
                <c:pt idx="12">
                  <c:v>12</c:v>
                </c:pt>
              </c:numCache>
            </c:numRef>
          </c:val>
          <c:extLst>
            <c:ext xmlns:c16="http://schemas.microsoft.com/office/drawing/2014/chart" uri="{C3380CC4-5D6E-409C-BE32-E72D297353CC}">
              <c16:uniqueId val="{00000003-03B5-4A24-BDC0-B5C31AE336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139</c:v>
                </c:pt>
                <c:pt idx="3">
                  <c:v>146</c:v>
                </c:pt>
                <c:pt idx="6">
                  <c:v>144</c:v>
                </c:pt>
                <c:pt idx="9">
                  <c:v>123</c:v>
                </c:pt>
                <c:pt idx="12">
                  <c:v>126</c:v>
                </c:pt>
              </c:numCache>
            </c:numRef>
          </c:val>
          <c:extLst>
            <c:ext xmlns:c16="http://schemas.microsoft.com/office/drawing/2014/chart" uri="{C3380CC4-5D6E-409C-BE32-E72D297353CC}">
              <c16:uniqueId val="{00000004-03B5-4A24-BDC0-B5C31AE336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B5-4A24-BDC0-B5C31AE336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B5-4A24-BDC0-B5C31AE336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1680</c:v>
                </c:pt>
                <c:pt idx="3">
                  <c:v>1684</c:v>
                </c:pt>
                <c:pt idx="6">
                  <c:v>1857</c:v>
                </c:pt>
                <c:pt idx="9">
                  <c:v>1902</c:v>
                </c:pt>
                <c:pt idx="12">
                  <c:v>1914</c:v>
                </c:pt>
              </c:numCache>
            </c:numRef>
          </c:val>
          <c:extLst>
            <c:ext xmlns:c16="http://schemas.microsoft.com/office/drawing/2014/chart" uri="{C3380CC4-5D6E-409C-BE32-E72D297353CC}">
              <c16:uniqueId val="{00000007-03B5-4A24-BDC0-B5C31AE336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666</c:v>
                </c:pt>
                <c:pt idx="2">
                  <c:v>#N/A</c:v>
                </c:pt>
                <c:pt idx="3">
                  <c:v>#N/A</c:v>
                </c:pt>
                <c:pt idx="4">
                  <c:v>645</c:v>
                </c:pt>
                <c:pt idx="5">
                  <c:v>#N/A</c:v>
                </c:pt>
                <c:pt idx="6">
                  <c:v>#N/A</c:v>
                </c:pt>
                <c:pt idx="7">
                  <c:v>697</c:v>
                </c:pt>
                <c:pt idx="8">
                  <c:v>#N/A</c:v>
                </c:pt>
                <c:pt idx="9">
                  <c:v>#N/A</c:v>
                </c:pt>
                <c:pt idx="10">
                  <c:v>707</c:v>
                </c:pt>
                <c:pt idx="11">
                  <c:v>#N/A</c:v>
                </c:pt>
                <c:pt idx="12">
                  <c:v>#N/A</c:v>
                </c:pt>
                <c:pt idx="13">
                  <c:v>768</c:v>
                </c:pt>
                <c:pt idx="14">
                  <c:v>#N/A</c:v>
                </c:pt>
              </c:numCache>
            </c:numRef>
          </c:val>
          <c:smooth val="0"/>
          <c:extLst>
            <c:ext xmlns:c16="http://schemas.microsoft.com/office/drawing/2014/chart" uri="{C3380CC4-5D6E-409C-BE32-E72D297353CC}">
              <c16:uniqueId val="{00000008-03B5-4A24-BDC0-B5C31AE336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12925</c:v>
                </c:pt>
                <c:pt idx="5">
                  <c:v>12713</c:v>
                </c:pt>
                <c:pt idx="8">
                  <c:v>12218</c:v>
                </c:pt>
                <c:pt idx="11">
                  <c:v>11758</c:v>
                </c:pt>
                <c:pt idx="14">
                  <c:v>11237</c:v>
                </c:pt>
              </c:numCache>
            </c:numRef>
          </c:val>
          <c:extLst>
            <c:ext xmlns:c16="http://schemas.microsoft.com/office/drawing/2014/chart" uri="{C3380CC4-5D6E-409C-BE32-E72D297353CC}">
              <c16:uniqueId val="{00000000-22E0-4BF0-9E0F-1FCF468D2F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259</c:v>
                </c:pt>
                <c:pt idx="5">
                  <c:v>158</c:v>
                </c:pt>
                <c:pt idx="8">
                  <c:v>132</c:v>
                </c:pt>
                <c:pt idx="11">
                  <c:v>93</c:v>
                </c:pt>
                <c:pt idx="14">
                  <c:v>48</c:v>
                </c:pt>
              </c:numCache>
            </c:numRef>
          </c:val>
          <c:extLst>
            <c:ext xmlns:c16="http://schemas.microsoft.com/office/drawing/2014/chart" uri="{C3380CC4-5D6E-409C-BE32-E72D297353CC}">
              <c16:uniqueId val="{00000001-22E0-4BF0-9E0F-1FCF468D2F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9252</c:v>
                </c:pt>
                <c:pt idx="5">
                  <c:v>9183</c:v>
                </c:pt>
                <c:pt idx="8">
                  <c:v>8837</c:v>
                </c:pt>
                <c:pt idx="11">
                  <c:v>9895</c:v>
                </c:pt>
                <c:pt idx="14">
                  <c:v>10584</c:v>
                </c:pt>
              </c:numCache>
            </c:numRef>
          </c:val>
          <c:extLst>
            <c:ext xmlns:c16="http://schemas.microsoft.com/office/drawing/2014/chart" uri="{C3380CC4-5D6E-409C-BE32-E72D297353CC}">
              <c16:uniqueId val="{00000002-22E0-4BF0-9E0F-1FCF468D2F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E0-4BF0-9E0F-1FCF468D2F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E0-4BF0-9E0F-1FCF468D2F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E0-4BF0-9E0F-1FCF468D2F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1557</c:v>
                </c:pt>
                <c:pt idx="3">
                  <c:v>1537</c:v>
                </c:pt>
                <c:pt idx="6">
                  <c:v>1548</c:v>
                </c:pt>
                <c:pt idx="9">
                  <c:v>1493</c:v>
                </c:pt>
                <c:pt idx="12">
                  <c:v>1450</c:v>
                </c:pt>
              </c:numCache>
            </c:numRef>
          </c:val>
          <c:extLst>
            <c:ext xmlns:c16="http://schemas.microsoft.com/office/drawing/2014/chart" uri="{C3380CC4-5D6E-409C-BE32-E72D297353CC}">
              <c16:uniqueId val="{00000006-22E0-4BF0-9E0F-1FCF468D2F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c:v>
                </c:pt>
                <c:pt idx="3">
                  <c:v>50</c:v>
                </c:pt>
                <c:pt idx="6">
                  <c:v>38</c:v>
                </c:pt>
                <c:pt idx="9">
                  <c:v>26</c:v>
                </c:pt>
                <c:pt idx="12">
                  <c:v>14</c:v>
                </c:pt>
              </c:numCache>
            </c:numRef>
          </c:val>
          <c:extLst>
            <c:ext xmlns:c16="http://schemas.microsoft.com/office/drawing/2014/chart" uri="{C3380CC4-5D6E-409C-BE32-E72D297353CC}">
              <c16:uniqueId val="{00000007-22E0-4BF0-9E0F-1FCF468D2F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1154</c:v>
                </c:pt>
                <c:pt idx="3">
                  <c:v>1013</c:v>
                </c:pt>
                <c:pt idx="6">
                  <c:v>951</c:v>
                </c:pt>
                <c:pt idx="9">
                  <c:v>845</c:v>
                </c:pt>
                <c:pt idx="12">
                  <c:v>694</c:v>
                </c:pt>
              </c:numCache>
            </c:numRef>
          </c:val>
          <c:extLst>
            <c:ext xmlns:c16="http://schemas.microsoft.com/office/drawing/2014/chart" uri="{C3380CC4-5D6E-409C-BE32-E72D297353CC}">
              <c16:uniqueId val="{00000008-22E0-4BF0-9E0F-1FCF468D2F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4</c:v>
                </c:pt>
                <c:pt idx="6">
                  <c:v>1</c:v>
                </c:pt>
                <c:pt idx="9">
                  <c:v>1</c:v>
                </c:pt>
                <c:pt idx="12">
                  <c:v>0</c:v>
                </c:pt>
              </c:numCache>
            </c:numRef>
          </c:val>
          <c:extLst>
            <c:ext xmlns:c16="http://schemas.microsoft.com/office/drawing/2014/chart" uri="{C3380CC4-5D6E-409C-BE32-E72D297353CC}">
              <c16:uniqueId val="{00000009-22E0-4BF0-9E0F-1FCF468D2F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16199</c:v>
                </c:pt>
                <c:pt idx="3">
                  <c:v>16116</c:v>
                </c:pt>
                <c:pt idx="6">
                  <c:v>15319</c:v>
                </c:pt>
                <c:pt idx="9">
                  <c:v>14970</c:v>
                </c:pt>
                <c:pt idx="12">
                  <c:v>14021</c:v>
                </c:pt>
              </c:numCache>
            </c:numRef>
          </c:val>
          <c:extLst>
            <c:ext xmlns:c16="http://schemas.microsoft.com/office/drawing/2014/chart" uri="{C3380CC4-5D6E-409C-BE32-E72D297353CC}">
              <c16:uniqueId val="{0000000A-22E0-4BF0-9E0F-1FCF468D2F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E0-4BF0-9E0F-1FCF468D2F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5079</c:v>
                </c:pt>
                <c:pt idx="1">
                  <c:v>5416</c:v>
                </c:pt>
                <c:pt idx="2">
                  <c:v>5228</c:v>
                </c:pt>
              </c:numCache>
            </c:numRef>
          </c:val>
          <c:extLst>
            <c:ext xmlns:c16="http://schemas.microsoft.com/office/drawing/2014/chart" uri="{C3380CC4-5D6E-409C-BE32-E72D297353CC}">
              <c16:uniqueId val="{00000000-1715-45B7-8793-54122A373C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1089</c:v>
                </c:pt>
                <c:pt idx="1">
                  <c:v>1116</c:v>
                </c:pt>
                <c:pt idx="2">
                  <c:v>1697</c:v>
                </c:pt>
              </c:numCache>
            </c:numRef>
          </c:val>
          <c:extLst>
            <c:ext xmlns:c16="http://schemas.microsoft.com/office/drawing/2014/chart" uri="{C3380CC4-5D6E-409C-BE32-E72D297353CC}">
              <c16:uniqueId val="{00000001-1715-45B7-8793-54122A373C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1702</c:v>
                </c:pt>
                <c:pt idx="1">
                  <c:v>2311</c:v>
                </c:pt>
                <c:pt idx="2">
                  <c:v>2543</c:v>
                </c:pt>
              </c:numCache>
            </c:numRef>
          </c:val>
          <c:extLst>
            <c:ext xmlns:c16="http://schemas.microsoft.com/office/drawing/2014/chart" uri="{C3380CC4-5D6E-409C-BE32-E72D297353CC}">
              <c16:uniqueId val="{00000002-1715-45B7-8793-54122A373C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実質公債費比率における分子の額について、令和２年度より元利償還金は衛生センターの元金償還が始まったため増加した。</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令和８年度完成予定の</a:t>
          </a:r>
          <a:r>
            <a:rPr lang="ja-JP" altLang="ja-JP" sz="1100" b="0" i="0" baseline="0">
              <a:solidFill>
                <a:schemeClr val="dk1"/>
              </a:solidFill>
              <a:effectLst/>
              <a:latin typeface="+mn-lt"/>
              <a:ea typeface="+mn-ea"/>
              <a:cs typeface="+mn-cs"/>
            </a:rPr>
            <a:t>新庁舎建設や社会資本整備の老朽化への対応等により起債額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、償還額</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一気に増加すると見込んでいる。</a:t>
          </a:r>
          <a:r>
            <a:rPr kumimoji="1" lang="ja-JP" altLang="ja-JP" sz="1100">
              <a:solidFill>
                <a:schemeClr val="dk1"/>
              </a:solidFill>
              <a:effectLst/>
              <a:latin typeface="+mn-lt"/>
              <a:ea typeface="+mn-ea"/>
              <a:cs typeface="+mn-cs"/>
            </a:rPr>
            <a:t>交付税措置率の高い有利な地方債の活用を図ることはもちろんのこと、普通建設費等の投資的経費についても財政計画に基づいた適切な投資を行い、公債費負担が過大にならないよう努める。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年度の将来負担比率における分子の額については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56.9</a:t>
          </a:r>
          <a:r>
            <a:rPr kumimoji="1" lang="ja-JP" altLang="ja-JP" sz="1100">
              <a:solidFill>
                <a:schemeClr val="dk1"/>
              </a:solidFill>
              <a:effectLst/>
              <a:latin typeface="+mn-lt"/>
              <a:ea typeface="+mn-ea"/>
              <a:cs typeface="+mn-cs"/>
            </a:rPr>
            <a:t>億円となり、今年度も将来負担比率は算出されなかった。</a:t>
          </a:r>
          <a:endParaRPr lang="ja-JP" altLang="ja-JP" sz="1400">
            <a:effectLst/>
          </a:endParaRPr>
        </a:p>
        <a:p>
          <a:r>
            <a:rPr kumimoji="1" lang="ja-JP" altLang="ja-JP" sz="1100">
              <a:solidFill>
                <a:schemeClr val="dk1"/>
              </a:solidFill>
              <a:effectLst/>
              <a:latin typeface="+mn-lt"/>
              <a:ea typeface="+mn-ea"/>
              <a:cs typeface="+mn-cs"/>
            </a:rPr>
            <a:t>今後は新庁舎建設や公共施設の更新等に伴い起債残高が増加すると見込んでいることから、より一層行財政改革を進めながら基金を確保するとともに、将来負担比率が過大にならないよう安定した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鹿児島県伊佐市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億円に対し、令和４年度末基金残高は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億円増加した。内訳は、財政調整基金繰入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年の合併当初、基金全体金額は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が右肩上がりに増加し、平成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億円となった。その後、平成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年から大型公共事業が行われたことから減少となったが、令和３年度に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て、令和４年度末現在で基金残高は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過去最高額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億円となった。今後は、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令和８年度完成予定の新庁舎建設事業等の大型事業が控えていることから減少が予想される。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財政調整基金についてはなるべく減少額を抑え、減債基金をはじめとする目的基金については、必要な事業を実施するため適宜積立て及び取崩しを行っていく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寄附者の意向を反映した施策に効果的に活用するための基金。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情報通信技術環境整備基金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児童生徒一人一台端末等の次期更新に向けた基金。</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新規事業を対象に繰入を行っているが、寄附額に対し、新規事業費が少なかったため。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情報通信技術環境整備基金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Ｒ４は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端末等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の更新がなかったことから取り崩しは行わず、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Ｒ７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更新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に向けて積立のみを行ったため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特定公有財産取得基金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８年度の新庁舎建設完成時に基金残高はほぼ０円となる見込だが、本基金の目的は公有財産取得であり新庁舎建設に限ったことではないため、その後も積立てを行う予定。積立額については財政状況を考慮して判断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必要な事業を実施するため適宜積立て及び取崩しを行っていく。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令和３年度の実質収支が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億円であったため、地方財政法に伴い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億円の積立を行った。また、財源不足が予想されたため、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億円の繰入を行ったことにより、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令和８年度完成予定の新庁舎建設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老朽化施設を多数抱えていることから、維持管理や更新費用を捻出するため今後も急速に減少していくと見込んでいる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徹底した行政コスト削減を行い、減少額を抑えるよう努める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令和８年度完成予定の新庁舎建設や老朽化施設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の更新に伴い公債費の上昇が見込まれることから、将来に備えて減債基金に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令和８年度以降、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公債費の上昇が見込まれることから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減債基金の取り崩しが予想される。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3C43C83-34CD-49DD-8C96-EA36257BFE3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A6B7559-564B-4CD1-8B86-9A2E99E3F65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9FA2295-AE23-4900-BD97-67EF0667055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59F7EE0-0656-4E2C-8F70-DAA945C4875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559562C-32D8-45B6-97C5-0A4398F743F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F223E04-58DD-4087-B871-43E037A5AEC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A7E3517-F72A-4D32-820E-91ED52E1177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6350288-6AE5-4EC4-879E-6A3ADDBEFEF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70B110A-2801-458D-8FB6-F563E0EF7AA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58C8E05-A7BC-44D8-950C-EC76F272ADD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23,967
23,777
392.56
20,629,500
19,110,766
1,100,353
9,438,681
14,021,245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8A86461-61C6-49D4-9B3F-33DB3DD7EEF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A9ED20A-0C34-42F9-864B-BE8D1754841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E75F43F-3E0E-4E9C-98C7-52F22DFC677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884AEE5-F454-43EA-836C-9C5FE99B518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8A24FF0-64B6-4834-96A9-F5057E148EC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8FCEF8D-30EC-425B-8048-2DCFF0EEA0B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3106C6A-C6EF-4F18-A2EB-447496A84BD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2E4DC1F-AE84-4FB7-A597-88399F1CE78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411A582-CEBC-4324-86EA-2739C15AF95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90830C6-04E1-4430-BD39-DF23A915776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1B1A815-5D38-4CA1-AB28-2B9CB1D06F6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9E8B8C3-05B9-466E-A6F1-4DF082B04AC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096CD8F-48CE-45DC-B484-3718AEF9D23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38FDDF3-3C0C-4087-BE4E-0A00BF6B0F2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284ACD-D5B3-4854-91A6-AAB568BD82D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91D0E65-439B-4B34-961F-100C5EAEF5A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101E665-44C3-42C4-AE9C-16BD60BB410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8831A81-48ED-49AF-BF4F-32609245D03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E151F44-5A34-4163-90DC-57B7F32D4C4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71E2E35-B4E0-4A0B-9DF5-C2E3715D7F2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F16A0E7-1A9D-4D60-9E57-F2ACC48E81C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680EECA-1062-4CC7-97E8-EB436F494FE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79CE16F-F1F5-469B-8C22-BD164E6ABB5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0825D18-F58A-4E7A-8198-34B64BCBF1D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FEFBF63-A9BB-4AB9-8AFF-ACE45F5A3A5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5ECE7C1-4B7C-4076-B2A6-E79845ABC2B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6938B91-4A91-49B8-AC61-E91A5F517A2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56EF0ED-6F33-47C6-9556-C45D746F9CF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06F5E5B-EBC6-4B6D-A5DE-65C1D43F654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8F6D0DF-958C-4B25-93F1-5BC67E5BAFF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80D0CA8-CA8F-452D-9358-6558D023CFE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D1D16A0-B1C6-4C75-A161-BA47871EF2C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8C10336-5460-4625-BE43-B01C5A24CE8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A287060-6C1B-4661-B2E9-6CBBDD408B1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EA23873-8DC1-4584-8255-0A9891C829F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43B8EDB-DEC9-439A-A0BA-BDEAFC8A5A6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55EC948-A75E-4D93-959E-F38200E259C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令和４年の人口ピラミッドでは年少人口（</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歳未満）と生産年齢人口（</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歳以上</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歳未満人口）の合計は６割弱であるが、令和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の人口ピラミッドでは５割未満と予想されている。また、伊佐市人口ビジョンでも想定しているように、老年人口のゆるやかな減少と比較して、生産年齢人口の急速な右肩下がりを迎えている本市は、今後も税収の大幅な増加は見込めないことから、より一層徴収率向上による税収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D91B447-58ED-4776-8F8E-A096F38C449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5B30036-502F-487C-929E-05CE2BBD4C1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9537E9BB-369B-42A2-BA24-80F021564324}"/>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8CA79939-7EC4-4ADD-8C00-820CFC49F3D6}"/>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65A1F114-8D60-4161-B4CD-71027F554163}"/>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AD8DE214-6348-4A81-BB39-69C9A42B84D7}"/>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E822868B-DC2C-48D6-BA04-33DACACA2019}"/>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60B5EFE4-7260-4C41-A712-C05500B1556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C336A0E0-A3EA-41F0-9A9A-34EEBEAC7E37}"/>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85974FF1-DAC3-416D-BBEB-7E764C2ED3C9}"/>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F42D6D44-0C62-4F49-8257-CE5BCB73E20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80C14869-BF76-4CD5-928A-FDBB820F8C1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9289D171-B709-4E4C-85B2-9DF6A6781C6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D4214B04-4A75-43F6-A08D-AE91B5277983}"/>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BA19B3A6-4DCD-45BB-8C95-38C045EE9F02}"/>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581E002F-DFF1-4F34-95A3-48395BB8ABB4}"/>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6BC25CAE-ABD2-4A3A-84EE-8AD83BAA051E}"/>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C9A35ABA-9569-4A69-A460-E34F7F0AF28F}"/>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97790</xdr:rowOff>
    </xdr:to>
    <xdr:cxnSp macro="">
      <xdr:nvCxnSpPr>
        <xdr:cNvPr id="67" name="直線コネクタ 66">
          <a:extLst>
            <a:ext uri="{FF2B5EF4-FFF2-40B4-BE49-F238E27FC236}">
              <a16:creationId xmlns:a16="http://schemas.microsoft.com/office/drawing/2014/main" id="{20CE82F7-AC21-43A0-B510-4B9447C69CF1}"/>
            </a:ext>
          </a:extLst>
        </xdr:cNvPr>
        <xdr:cNvCxnSpPr/>
      </xdr:nvCxnSpPr>
      <xdr:spPr>
        <a:xfrm flipV="1">
          <a:off x="4114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C499C379-B368-4A8E-9771-3E7745BBFF77}"/>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469FC5F3-D9EB-4D9B-B4D4-D225849B603A}"/>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97790</xdr:rowOff>
    </xdr:to>
    <xdr:cxnSp macro="">
      <xdr:nvCxnSpPr>
        <xdr:cNvPr id="70" name="直線コネクタ 69">
          <a:extLst>
            <a:ext uri="{FF2B5EF4-FFF2-40B4-BE49-F238E27FC236}">
              <a16:creationId xmlns:a16="http://schemas.microsoft.com/office/drawing/2014/main" id="{D6261153-B51C-4D70-BB2D-F3ADFD7D96EC}"/>
            </a:ext>
          </a:extLst>
        </xdr:cNvPr>
        <xdr:cNvCxnSpPr/>
      </xdr:nvCxnSpPr>
      <xdr:spPr>
        <a:xfrm>
          <a:off x="3225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C340E993-A21F-4D08-9923-3483E13C5FC1}"/>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E4722D79-7497-4B7F-9AF9-D745AD7C84B8}"/>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49530</xdr:rowOff>
    </xdr:to>
    <xdr:cxnSp macro="">
      <xdr:nvCxnSpPr>
        <xdr:cNvPr id="73" name="直線コネクタ 72">
          <a:extLst>
            <a:ext uri="{FF2B5EF4-FFF2-40B4-BE49-F238E27FC236}">
              <a16:creationId xmlns:a16="http://schemas.microsoft.com/office/drawing/2014/main" id="{8AC2E503-F2F9-4338-B223-02E7D43EC3BA}"/>
            </a:ext>
          </a:extLst>
        </xdr:cNvPr>
        <xdr:cNvCxnSpPr/>
      </xdr:nvCxnSpPr>
      <xdr:spPr>
        <a:xfrm>
          <a:off x="2336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195B627E-5AFC-4597-A5C2-48E99A7183BB}"/>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87B186D2-5607-46E2-A3B2-DE342F13073A}"/>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49530</xdr:rowOff>
    </xdr:from>
    <xdr:to>
      <xdr:col>11</xdr:col>
      <xdr:colOff>31750</xdr:colOff>
      <xdr:row>42</xdr:row>
      <xdr:rowOff>49530</xdr:rowOff>
    </xdr:to>
    <xdr:cxnSp macro="">
      <xdr:nvCxnSpPr>
        <xdr:cNvPr id="76" name="直線コネクタ 75">
          <a:extLst>
            <a:ext uri="{FF2B5EF4-FFF2-40B4-BE49-F238E27FC236}">
              <a16:creationId xmlns:a16="http://schemas.microsoft.com/office/drawing/2014/main" id="{64A38FBF-B5F2-4B31-A59B-95EA2EAC32FA}"/>
            </a:ext>
          </a:extLst>
        </xdr:cNvPr>
        <xdr:cNvCxnSpPr/>
      </xdr:nvCxnSpPr>
      <xdr:spPr>
        <a:xfrm>
          <a:off x="1447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7C9182E3-B0A4-4EBE-BA41-F2C556E770EE}"/>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6F82DFEA-80B5-46DC-A898-5F5B85057F4E}"/>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CD8C493C-3CBD-4D5D-AFA8-65FCEB43F8A8}"/>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58DDF2AD-FEE0-43AF-9CBA-360E8973504F}"/>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A0992DA4-EB4C-4FB9-93AA-F1217F89986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A3D9FAF-B4D2-4C82-B790-D4A5DD04D08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3AC6DE2-513B-44FD-A66B-D0A1937E153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5505097-9B28-4C03-A08F-6F1C5CEA61D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F5C0773-3EFE-40CA-9F4F-3C99FA38E6E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1A9BCD69-461A-4B98-9B67-A7C84BB93C08}"/>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7" name="財政力該当値テキスト">
          <a:extLst>
            <a:ext uri="{FF2B5EF4-FFF2-40B4-BE49-F238E27FC236}">
              <a16:creationId xmlns:a16="http://schemas.microsoft.com/office/drawing/2014/main" id="{B4B06EA3-DDD7-426A-B31B-508BA0BF97CF}"/>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a:extLst>
            <a:ext uri="{FF2B5EF4-FFF2-40B4-BE49-F238E27FC236}">
              <a16:creationId xmlns:a16="http://schemas.microsoft.com/office/drawing/2014/main" id="{53E3A6F4-2F96-4C60-A34F-0A3214C6FD3D}"/>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a:extLst>
            <a:ext uri="{FF2B5EF4-FFF2-40B4-BE49-F238E27FC236}">
              <a16:creationId xmlns:a16="http://schemas.microsoft.com/office/drawing/2014/main" id="{1266054C-FEB6-451F-AE97-ED3144DF69F2}"/>
            </a:ext>
          </a:extLst>
        </xdr:cNvPr>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a:extLst>
            <a:ext uri="{FF2B5EF4-FFF2-40B4-BE49-F238E27FC236}">
              <a16:creationId xmlns:a16="http://schemas.microsoft.com/office/drawing/2014/main" id="{F478A866-E9C1-4C31-B318-A36666B740A9}"/>
            </a:ext>
          </a:extLst>
        </xdr:cNvPr>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a:extLst>
            <a:ext uri="{FF2B5EF4-FFF2-40B4-BE49-F238E27FC236}">
              <a16:creationId xmlns:a16="http://schemas.microsoft.com/office/drawing/2014/main" id="{8BAA694D-33FE-4633-8996-5E68B0735F10}"/>
            </a:ext>
          </a:extLst>
        </xdr:cNvPr>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170180</xdr:rowOff>
    </xdr:from>
    <xdr:to>
      <xdr:col>11</xdr:col>
      <xdr:colOff>82550</xdr:colOff>
      <xdr:row>42</xdr:row>
      <xdr:rowOff>100330</xdr:rowOff>
    </xdr:to>
    <xdr:sp macro="" textlink="">
      <xdr:nvSpPr>
        <xdr:cNvPr id="92" name="楕円 91">
          <a:extLst>
            <a:ext uri="{FF2B5EF4-FFF2-40B4-BE49-F238E27FC236}">
              <a16:creationId xmlns:a16="http://schemas.microsoft.com/office/drawing/2014/main" id="{7C83D6E5-773B-4EEE-9A1D-94640C627BF0}"/>
            </a:ext>
          </a:extLst>
        </xdr:cNvPr>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93" name="テキスト ボックス 92">
          <a:extLst>
            <a:ext uri="{FF2B5EF4-FFF2-40B4-BE49-F238E27FC236}">
              <a16:creationId xmlns:a16="http://schemas.microsoft.com/office/drawing/2014/main" id="{73528FDE-BA58-4B39-B3DB-9242ED1E8A63}"/>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94" name="楕円 93">
          <a:extLst>
            <a:ext uri="{FF2B5EF4-FFF2-40B4-BE49-F238E27FC236}">
              <a16:creationId xmlns:a16="http://schemas.microsoft.com/office/drawing/2014/main" id="{4691A7FB-5D7B-459B-BF64-A8CA883171EA}"/>
            </a:ext>
          </a:extLst>
        </xdr:cNvPr>
        <xdr:cNvSpPr/>
      </xdr:nvSpPr>
      <xdr:spPr>
        <a:xfrm>
          <a:off x="1397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95" name="テキスト ボックス 94">
          <a:extLst>
            <a:ext uri="{FF2B5EF4-FFF2-40B4-BE49-F238E27FC236}">
              <a16:creationId xmlns:a16="http://schemas.microsoft.com/office/drawing/2014/main" id="{5E5ABB9D-40FE-468F-AECD-A399A56D40A3}"/>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2847E2D3-49CC-48D0-8A5E-305429BE50A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1855FFB9-4392-4175-A97B-3A20ECCD393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56D1B419-812D-49C7-9A5F-0C558B072B9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40944111-AA33-4511-8320-91E1E0D301D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161AA21A-C57E-4075-B63A-DF2F9407E6B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C8FFBF59-C4CC-41F8-AB5D-E66C492CC5E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89F3EB0-E04D-4D91-95C1-A723F01CD27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93709490-3A9B-46A0-AE15-A85BFE7F8F2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202BDA5F-23BA-4DDC-BF95-97B7FC2184E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C86F2A5A-44AB-4EBF-B9EF-5DD36992D23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7E8D4702-2956-4CE3-8724-0E297637B1C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6735421B-8023-4ED6-B5C6-D36D90F7310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DACCA4C4-BB40-4F5C-9F00-92066B9929C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歳入経常一般財源が対前年度比△</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億円となった。主な要因は、地方交付税が前年度比△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億円、臨時財政対策債が前年度比△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億円となったため。一方、歳出経常一般財源は対前年度比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億円となった。主な要因は、職員端末更新に伴う備品購入等の物件費が対前年度比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億円、子ども医療費助成拡充等に伴う扶助費及び公債費がそれぞれ対前年度比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億円となったため。地方交付税等は依存財源であることから、国の状況等について注視するとともに、引き続き自主財源の確保に努める。また、より一層の経常経費削減にも取り組む。</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F0D9071-C033-45D8-8B25-DA3A1EFD9F9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DE5CA3-A355-4D2A-958E-06CB7123201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95B79E97-B012-4BB2-BD9E-3C4266380E4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EBFF9FC1-0B41-4F32-95CC-513377FB4B58}"/>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9D487C05-63B7-4115-9C80-51551C074422}"/>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257DD90B-90F2-43F6-AA30-562ADEC32DF1}"/>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B567E9FD-A238-4713-8A02-72F8E1DC9385}"/>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73BA5B18-1C5E-4791-9043-8A73E3C4EA98}"/>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F60C7BC8-1ADE-446E-B13A-CD1849CD0394}"/>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DE41A60F-74A7-476A-8A99-3545EF5BFF21}"/>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98747F03-409A-4426-8C7A-79B914DCACFE}"/>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86ABD37D-6BA9-4B27-A73F-CB2BAF3E292A}"/>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5741A45B-905A-4159-9EF4-A350E96B5A36}"/>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67624BE1-41BC-43A6-9005-AD8F3C97F0FA}"/>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CADC059B-7756-4691-B4F5-9210545B0634}"/>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6DCA2DD-66F9-43D5-B5BC-EEB9670A87B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7CEB13F-DD5B-47EE-A49A-74C3605B75B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8229CFC6-DC48-4A44-8E83-7A05F0842C2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A170CB02-1597-40A0-80E9-54110DABE836}"/>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543334D3-C9C0-4610-B6B2-C710E20B4074}"/>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F1E16ACA-BF1B-49DA-B7A8-1E1C2FFCA43B}"/>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AE5B7F8F-6826-4355-8C4D-6F04B13BFBBE}"/>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FAFEE8BC-C8AF-46D6-80F2-C0D45C9FE9F7}"/>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363</xdr:rowOff>
    </xdr:from>
    <xdr:to>
      <xdr:col>23</xdr:col>
      <xdr:colOff>133350</xdr:colOff>
      <xdr:row>60</xdr:row>
      <xdr:rowOff>28847</xdr:rowOff>
    </xdr:to>
    <xdr:cxnSp macro="">
      <xdr:nvCxnSpPr>
        <xdr:cNvPr id="132" name="直線コネクタ 131">
          <a:extLst>
            <a:ext uri="{FF2B5EF4-FFF2-40B4-BE49-F238E27FC236}">
              <a16:creationId xmlns:a16="http://schemas.microsoft.com/office/drawing/2014/main" id="{1D78D905-292C-4BD9-9034-8EDA0B9DD526}"/>
            </a:ext>
          </a:extLst>
        </xdr:cNvPr>
        <xdr:cNvCxnSpPr/>
      </xdr:nvCxnSpPr>
      <xdr:spPr>
        <a:xfrm>
          <a:off x="4114800" y="10115913"/>
          <a:ext cx="8382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877E13A4-8851-438C-82DC-A8D2ED82582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6A45C2A9-92CE-4A48-B629-9BE82934AB93}"/>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363</xdr:rowOff>
    </xdr:from>
    <xdr:to>
      <xdr:col>19</xdr:col>
      <xdr:colOff>133350</xdr:colOff>
      <xdr:row>59</xdr:row>
      <xdr:rowOff>89988</xdr:rowOff>
    </xdr:to>
    <xdr:cxnSp macro="">
      <xdr:nvCxnSpPr>
        <xdr:cNvPr id="135" name="直線コネクタ 134">
          <a:extLst>
            <a:ext uri="{FF2B5EF4-FFF2-40B4-BE49-F238E27FC236}">
              <a16:creationId xmlns:a16="http://schemas.microsoft.com/office/drawing/2014/main" id="{DD6106C1-7E5F-48E1-873F-C5C9B0EAB45E}"/>
            </a:ext>
          </a:extLst>
        </xdr:cNvPr>
        <xdr:cNvCxnSpPr/>
      </xdr:nvCxnSpPr>
      <xdr:spPr>
        <a:xfrm flipV="1">
          <a:off x="3225800" y="1011591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7482B631-8E46-4B51-BE97-2D31596809DC}"/>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B3667436-5D52-4C1C-A513-8E1B50566ED6}"/>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89988</xdr:rowOff>
    </xdr:from>
    <xdr:to>
      <xdr:col>15</xdr:col>
      <xdr:colOff>82550</xdr:colOff>
      <xdr:row>60</xdr:row>
      <xdr:rowOff>77107</xdr:rowOff>
    </xdr:to>
    <xdr:cxnSp macro="">
      <xdr:nvCxnSpPr>
        <xdr:cNvPr id="138" name="直線コネクタ 137">
          <a:extLst>
            <a:ext uri="{FF2B5EF4-FFF2-40B4-BE49-F238E27FC236}">
              <a16:creationId xmlns:a16="http://schemas.microsoft.com/office/drawing/2014/main" id="{2B927CCF-D050-4ED2-BEBC-00FA63BF8EAA}"/>
            </a:ext>
          </a:extLst>
        </xdr:cNvPr>
        <xdr:cNvCxnSpPr/>
      </xdr:nvCxnSpPr>
      <xdr:spPr>
        <a:xfrm flipV="1">
          <a:off x="2336800" y="10205538"/>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F5866217-DAC6-4029-9A86-E7D207EF77BB}"/>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95A34851-DBE9-4A07-B982-898CB3A0E20C}"/>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77107</xdr:rowOff>
    </xdr:to>
    <xdr:cxnSp macro="">
      <xdr:nvCxnSpPr>
        <xdr:cNvPr id="141" name="直線コネクタ 140">
          <a:extLst>
            <a:ext uri="{FF2B5EF4-FFF2-40B4-BE49-F238E27FC236}">
              <a16:creationId xmlns:a16="http://schemas.microsoft.com/office/drawing/2014/main" id="{8525712C-A6C4-44D4-A906-47CEBA0B21D9}"/>
            </a:ext>
          </a:extLst>
        </xdr:cNvPr>
        <xdr:cNvCxnSpPr/>
      </xdr:nvCxnSpPr>
      <xdr:spPr>
        <a:xfrm>
          <a:off x="1447800" y="103261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4ECF366A-FD07-48EB-90BF-323012015C07}"/>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6C381B57-6EFA-4D05-A777-E87044209143}"/>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D727E967-D842-4DD6-9B2D-24FC23B9B01D}"/>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E9E9395E-D014-43F8-8DDC-94686D8BDE2F}"/>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9760330-E2F8-4AED-9AA0-A71A6225773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F3B415A-2407-4DFC-88EC-4A205509C8C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BB0C930-2B83-426E-A6F7-3D4D6692C2D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3730DE6-BB0B-4738-B296-D01FA47FB77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EADE475-4423-42F7-834A-B420CC8B785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149497</xdr:rowOff>
    </xdr:from>
    <xdr:to>
      <xdr:col>23</xdr:col>
      <xdr:colOff>184150</xdr:colOff>
      <xdr:row>60</xdr:row>
      <xdr:rowOff>79647</xdr:rowOff>
    </xdr:to>
    <xdr:sp macro="" textlink="">
      <xdr:nvSpPr>
        <xdr:cNvPr id="151" name="楕円 150">
          <a:extLst>
            <a:ext uri="{FF2B5EF4-FFF2-40B4-BE49-F238E27FC236}">
              <a16:creationId xmlns:a16="http://schemas.microsoft.com/office/drawing/2014/main" id="{A2929B67-902C-4022-89F7-8D5621D248D2}"/>
            </a:ext>
          </a:extLst>
        </xdr:cNvPr>
        <xdr:cNvSpPr/>
      </xdr:nvSpPr>
      <xdr:spPr>
        <a:xfrm>
          <a:off x="4902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166024</xdr:rowOff>
    </xdr:from>
    <xdr:ext cx="762000" cy="259045"/>
    <xdr:sp macro="" textlink="">
      <xdr:nvSpPr>
        <xdr:cNvPr id="152" name="財政構造の弾力性該当値テキスト">
          <a:extLst>
            <a:ext uri="{FF2B5EF4-FFF2-40B4-BE49-F238E27FC236}">
              <a16:creationId xmlns:a16="http://schemas.microsoft.com/office/drawing/2014/main" id="{CF80A1F1-68FC-4C3B-B7AF-51C824509C17}"/>
            </a:ext>
          </a:extLst>
        </xdr:cNvPr>
        <xdr:cNvSpPr txBox="1"/>
      </xdr:nvSpPr>
      <xdr:spPr>
        <a:xfrm>
          <a:off x="5041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121013</xdr:rowOff>
    </xdr:from>
    <xdr:to>
      <xdr:col>19</xdr:col>
      <xdr:colOff>184150</xdr:colOff>
      <xdr:row>59</xdr:row>
      <xdr:rowOff>51163</xdr:rowOff>
    </xdr:to>
    <xdr:sp macro="" textlink="">
      <xdr:nvSpPr>
        <xdr:cNvPr id="153" name="楕円 152">
          <a:extLst>
            <a:ext uri="{FF2B5EF4-FFF2-40B4-BE49-F238E27FC236}">
              <a16:creationId xmlns:a16="http://schemas.microsoft.com/office/drawing/2014/main" id="{0B597638-37EC-40D5-B101-9B15A2349EF6}"/>
            </a:ext>
          </a:extLst>
        </xdr:cNvPr>
        <xdr:cNvSpPr/>
      </xdr:nvSpPr>
      <xdr:spPr>
        <a:xfrm>
          <a:off x="4064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61340</xdr:rowOff>
    </xdr:from>
    <xdr:ext cx="736600" cy="259045"/>
    <xdr:sp macro="" textlink="">
      <xdr:nvSpPr>
        <xdr:cNvPr id="154" name="テキスト ボックス 153">
          <a:extLst>
            <a:ext uri="{FF2B5EF4-FFF2-40B4-BE49-F238E27FC236}">
              <a16:creationId xmlns:a16="http://schemas.microsoft.com/office/drawing/2014/main" id="{FAB99446-AB82-4F26-9F02-E05F3C9FE82D}"/>
            </a:ext>
          </a:extLst>
        </xdr:cNvPr>
        <xdr:cNvSpPr txBox="1"/>
      </xdr:nvSpPr>
      <xdr:spPr>
        <a:xfrm>
          <a:off x="3733800" y="983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39188</xdr:rowOff>
    </xdr:from>
    <xdr:to>
      <xdr:col>15</xdr:col>
      <xdr:colOff>133350</xdr:colOff>
      <xdr:row>59</xdr:row>
      <xdr:rowOff>140788</xdr:rowOff>
    </xdr:to>
    <xdr:sp macro="" textlink="">
      <xdr:nvSpPr>
        <xdr:cNvPr id="155" name="楕円 154">
          <a:extLst>
            <a:ext uri="{FF2B5EF4-FFF2-40B4-BE49-F238E27FC236}">
              <a16:creationId xmlns:a16="http://schemas.microsoft.com/office/drawing/2014/main" id="{97358E09-598D-448A-AE9B-C866DFFFE85C}"/>
            </a:ext>
          </a:extLst>
        </xdr:cNvPr>
        <xdr:cNvSpPr/>
      </xdr:nvSpPr>
      <xdr:spPr>
        <a:xfrm>
          <a:off x="3175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150965</xdr:rowOff>
    </xdr:from>
    <xdr:ext cx="762000" cy="259045"/>
    <xdr:sp macro="" textlink="">
      <xdr:nvSpPr>
        <xdr:cNvPr id="156" name="テキスト ボックス 155">
          <a:extLst>
            <a:ext uri="{FF2B5EF4-FFF2-40B4-BE49-F238E27FC236}">
              <a16:creationId xmlns:a16="http://schemas.microsoft.com/office/drawing/2014/main" id="{99AED311-8328-450B-9D58-3E1581BB2450}"/>
            </a:ext>
          </a:extLst>
        </xdr:cNvPr>
        <xdr:cNvSpPr txBox="1"/>
      </xdr:nvSpPr>
      <xdr:spPr>
        <a:xfrm>
          <a:off x="2844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26307</xdr:rowOff>
    </xdr:from>
    <xdr:to>
      <xdr:col>11</xdr:col>
      <xdr:colOff>82550</xdr:colOff>
      <xdr:row>60</xdr:row>
      <xdr:rowOff>127907</xdr:rowOff>
    </xdr:to>
    <xdr:sp macro="" textlink="">
      <xdr:nvSpPr>
        <xdr:cNvPr id="157" name="楕円 156">
          <a:extLst>
            <a:ext uri="{FF2B5EF4-FFF2-40B4-BE49-F238E27FC236}">
              <a16:creationId xmlns:a16="http://schemas.microsoft.com/office/drawing/2014/main" id="{2AC6B913-95B1-40EA-8B53-8CCACC06F783}"/>
            </a:ext>
          </a:extLst>
        </xdr:cNvPr>
        <xdr:cNvSpPr/>
      </xdr:nvSpPr>
      <xdr:spPr>
        <a:xfrm>
          <a:off x="2286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138084</xdr:rowOff>
    </xdr:from>
    <xdr:ext cx="762000" cy="259045"/>
    <xdr:sp macro="" textlink="">
      <xdr:nvSpPr>
        <xdr:cNvPr id="158" name="テキスト ボックス 157">
          <a:extLst>
            <a:ext uri="{FF2B5EF4-FFF2-40B4-BE49-F238E27FC236}">
              <a16:creationId xmlns:a16="http://schemas.microsoft.com/office/drawing/2014/main" id="{DC3ECBD0-FC92-4059-85A7-F00A5DBA5CC0}"/>
            </a:ext>
          </a:extLst>
        </xdr:cNvPr>
        <xdr:cNvSpPr txBox="1"/>
      </xdr:nvSpPr>
      <xdr:spPr>
        <a:xfrm>
          <a:off x="1955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59" name="楕円 158">
          <a:extLst>
            <a:ext uri="{FF2B5EF4-FFF2-40B4-BE49-F238E27FC236}">
              <a16:creationId xmlns:a16="http://schemas.microsoft.com/office/drawing/2014/main" id="{1823D190-7C20-4309-B8F1-DF93466B9CF2}"/>
            </a:ext>
          </a:extLst>
        </xdr:cNvPr>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100165</xdr:rowOff>
    </xdr:from>
    <xdr:ext cx="762000" cy="259045"/>
    <xdr:sp macro="" textlink="">
      <xdr:nvSpPr>
        <xdr:cNvPr id="160" name="テキスト ボックス 159">
          <a:extLst>
            <a:ext uri="{FF2B5EF4-FFF2-40B4-BE49-F238E27FC236}">
              <a16:creationId xmlns:a16="http://schemas.microsoft.com/office/drawing/2014/main" id="{8F319D1B-9389-4964-B8CA-AFB41776F651}"/>
            </a:ext>
          </a:extLst>
        </xdr:cNvPr>
        <xdr:cNvSpPr txBox="1"/>
      </xdr:nvSpPr>
      <xdr:spPr>
        <a:xfrm>
          <a:off x="1066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9BF4DD7-2AB8-4512-8F7D-570CBB10FC9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BE4D5FA-C5AD-4447-8109-1974B082C34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D125C2AF-3D09-47BC-9034-A71F39948CA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84C74027-746C-4888-B45F-F0A9CFD8778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35BA8C79-D855-45E4-B3BB-4BE20F21E5D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BBBF2AAB-EC55-48A8-8E75-02D560C1E5E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22D021F6-51BB-42DD-8642-E001684F41C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601E7CA-A20D-4D7D-80E2-E028B4B1BBA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4AEA8D1F-DDF4-4473-B497-144EBC1932E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22AF9F9B-EBD0-4F24-8A6A-87D099A9AB8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940FAA2-C43E-4C45-BA6D-CDF629DF649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68FA842-033E-44E8-A33C-36BAA5BC941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3B33019-68C9-4D3C-99B8-2A0AE2B0F3A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物件費については、新型コロナウイルス地方創生臨時交付金事業関連の業務委託や職員端末更新に伴う備品購入等などから、前年度比で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億円となった。人件費については職員数の減により△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億円となった。類似団体平均より少ない額ではあるが、今後も人口は減少していくため、徹底して行政コストの削減に努める。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DEFBEF22-2DF6-44F6-BFAA-946A56304D1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6E4E1474-00AD-4324-AE3F-5CE3631A662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B5E2133-E219-416A-87D7-0039C8DAB0B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362F9103-0511-4294-BA28-D555432311F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EB4D81F7-A354-4037-9F1A-C7B7FE28F34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6C99D174-EDE1-477F-A0B1-2E4E1A2B0128}"/>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C7A0E521-E058-49CC-A593-6B1010246B13}"/>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F2A4BE1D-FA5E-4A16-A7EE-F7F00655EE4F}"/>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1C1DEF84-2D52-4579-B378-DB43F941DAB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1C00D870-58F1-4556-8F70-81EC4C0C710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EDC1914-318C-4D6C-9186-5E2B41960BDC}"/>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ED2FF91E-5EBE-493F-85F7-F6A8992F3CB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81E006A0-9C00-481F-AD84-BBA296DEF75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7E9BB2F5-7E9D-4EB2-996F-CFC73DA061A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974DC26E-36DF-4D3A-B024-CFACBE713C39}"/>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224C3884-0FD4-4438-916B-6FBD1CD39FB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4882F070-CD5B-4BD8-B9DC-F8A31B9FDCF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7DD83A77-AF6E-4A2F-8075-2F80C3A6F481}"/>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11F154A0-5937-4E20-98DE-67F180CC0FB6}"/>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EFD143CC-D11C-4C42-8400-A9FAA6040BCE}"/>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503F605-67C6-463D-B3C7-41CE87BE7CA6}"/>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F1966715-5D38-4180-9E53-B7F463BD00EC}"/>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165847</xdr:rowOff>
    </xdr:from>
    <xdr:to>
      <xdr:col>23</xdr:col>
      <xdr:colOff>133350</xdr:colOff>
      <xdr:row>82</xdr:row>
      <xdr:rowOff>10040</xdr:rowOff>
    </xdr:to>
    <xdr:cxnSp macro="">
      <xdr:nvCxnSpPr>
        <xdr:cNvPr id="196" name="直線コネクタ 195">
          <a:extLst>
            <a:ext uri="{FF2B5EF4-FFF2-40B4-BE49-F238E27FC236}">
              <a16:creationId xmlns:a16="http://schemas.microsoft.com/office/drawing/2014/main" id="{5926F5D0-1B15-4673-8AEA-3C2EFAB6A600}"/>
            </a:ext>
          </a:extLst>
        </xdr:cNvPr>
        <xdr:cNvCxnSpPr/>
      </xdr:nvCxnSpPr>
      <xdr:spPr>
        <a:xfrm>
          <a:off x="4114800" y="14053297"/>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166266</xdr:rowOff>
    </xdr:from>
    <xdr:ext cx="762000" cy="259045"/>
    <xdr:sp macro="" textlink="">
      <xdr:nvSpPr>
        <xdr:cNvPr id="197" name="人件費・物件費等の状況平均値テキスト">
          <a:extLst>
            <a:ext uri="{FF2B5EF4-FFF2-40B4-BE49-F238E27FC236}">
              <a16:creationId xmlns:a16="http://schemas.microsoft.com/office/drawing/2014/main" id="{A36BE925-F577-476E-8927-DE501D103AF1}"/>
            </a:ext>
          </a:extLst>
        </xdr:cNvPr>
        <xdr:cNvSpPr txBox="1"/>
      </xdr:nvSpPr>
      <xdr:spPr>
        <a:xfrm>
          <a:off x="5041900" y="1405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FFFDE878-0BA2-48C3-BA9E-79C38B4B7891}"/>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160764</xdr:rowOff>
    </xdr:from>
    <xdr:to>
      <xdr:col>19</xdr:col>
      <xdr:colOff>133350</xdr:colOff>
      <xdr:row>81</xdr:row>
      <xdr:rowOff>165847</xdr:rowOff>
    </xdr:to>
    <xdr:cxnSp macro="">
      <xdr:nvCxnSpPr>
        <xdr:cNvPr id="199" name="直線コネクタ 198">
          <a:extLst>
            <a:ext uri="{FF2B5EF4-FFF2-40B4-BE49-F238E27FC236}">
              <a16:creationId xmlns:a16="http://schemas.microsoft.com/office/drawing/2014/main" id="{B4160A89-399E-4123-B512-06FD802D3CD3}"/>
            </a:ext>
          </a:extLst>
        </xdr:cNvPr>
        <xdr:cNvCxnSpPr/>
      </xdr:nvCxnSpPr>
      <xdr:spPr>
        <a:xfrm>
          <a:off x="3225800" y="14048214"/>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9DECBF63-A4DB-4B06-94DB-CB01B0ED61A1}"/>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77A409D0-1607-48A0-AB48-5DCEAE278652}"/>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131014</xdr:rowOff>
    </xdr:from>
    <xdr:to>
      <xdr:col>15</xdr:col>
      <xdr:colOff>82550</xdr:colOff>
      <xdr:row>81</xdr:row>
      <xdr:rowOff>160764</xdr:rowOff>
    </xdr:to>
    <xdr:cxnSp macro="">
      <xdr:nvCxnSpPr>
        <xdr:cNvPr id="202" name="直線コネクタ 201">
          <a:extLst>
            <a:ext uri="{FF2B5EF4-FFF2-40B4-BE49-F238E27FC236}">
              <a16:creationId xmlns:a16="http://schemas.microsoft.com/office/drawing/2014/main" id="{CC929E8B-933C-4A23-8876-182ADC78288F}"/>
            </a:ext>
          </a:extLst>
        </xdr:cNvPr>
        <xdr:cNvCxnSpPr/>
      </xdr:nvCxnSpPr>
      <xdr:spPr>
        <a:xfrm>
          <a:off x="2336800" y="14018464"/>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6B05750D-2CA7-448B-9341-7309E8693BA8}"/>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14D41A6A-D0AE-4D19-BA24-F1B3DC9BBB67}"/>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114646</xdr:rowOff>
    </xdr:from>
    <xdr:to>
      <xdr:col>11</xdr:col>
      <xdr:colOff>31750</xdr:colOff>
      <xdr:row>81</xdr:row>
      <xdr:rowOff>131014</xdr:rowOff>
    </xdr:to>
    <xdr:cxnSp macro="">
      <xdr:nvCxnSpPr>
        <xdr:cNvPr id="205" name="直線コネクタ 204">
          <a:extLst>
            <a:ext uri="{FF2B5EF4-FFF2-40B4-BE49-F238E27FC236}">
              <a16:creationId xmlns:a16="http://schemas.microsoft.com/office/drawing/2014/main" id="{ED5D5F8A-7EB6-418A-9B4E-E706268E4EE2}"/>
            </a:ext>
          </a:extLst>
        </xdr:cNvPr>
        <xdr:cNvCxnSpPr/>
      </xdr:nvCxnSpPr>
      <xdr:spPr>
        <a:xfrm>
          <a:off x="1447800" y="14002096"/>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D469FE34-47F9-42FE-9724-169DAF22CFAA}"/>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7D507291-611B-4E1F-906A-7E04E0485CCD}"/>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1EF62F4A-E01F-4794-B020-37C5A315DE4D}"/>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B6397AC-FF35-4E57-B18E-560904D673AF}"/>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00CE5CE-9F94-45E0-B19E-B940C201F17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59CC18F-0B80-408F-A0E8-5D4A74A9EAD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249CE25-4935-4EAB-87CB-F5B20FE0F75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2D68A04-9D07-4B54-BEB5-9FBFC71796F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F173661-CD5E-4D3C-9228-462C0E2297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130690</xdr:rowOff>
    </xdr:from>
    <xdr:to>
      <xdr:col>23</xdr:col>
      <xdr:colOff>184150</xdr:colOff>
      <xdr:row>82</xdr:row>
      <xdr:rowOff>60840</xdr:rowOff>
    </xdr:to>
    <xdr:sp macro="" textlink="">
      <xdr:nvSpPr>
        <xdr:cNvPr id="215" name="楕円 214">
          <a:extLst>
            <a:ext uri="{FF2B5EF4-FFF2-40B4-BE49-F238E27FC236}">
              <a16:creationId xmlns:a16="http://schemas.microsoft.com/office/drawing/2014/main" id="{EB2C566B-709A-4837-9EE3-1D4FAF4A680C}"/>
            </a:ext>
          </a:extLst>
        </xdr:cNvPr>
        <xdr:cNvSpPr/>
      </xdr:nvSpPr>
      <xdr:spPr>
        <a:xfrm>
          <a:off x="4902200" y="140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51967</xdr:rowOff>
    </xdr:from>
    <xdr:ext cx="762000" cy="259045"/>
    <xdr:sp macro="" textlink="">
      <xdr:nvSpPr>
        <xdr:cNvPr id="216" name="人件費・物件費等の状況該当値テキスト">
          <a:extLst>
            <a:ext uri="{FF2B5EF4-FFF2-40B4-BE49-F238E27FC236}">
              <a16:creationId xmlns:a16="http://schemas.microsoft.com/office/drawing/2014/main" id="{5E15D7B2-BA3D-497B-B8FA-C83328958EDC}"/>
            </a:ext>
          </a:extLst>
        </xdr:cNvPr>
        <xdr:cNvSpPr txBox="1"/>
      </xdr:nvSpPr>
      <xdr:spPr>
        <a:xfrm>
          <a:off x="5041900" y="139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115047</xdr:rowOff>
    </xdr:from>
    <xdr:to>
      <xdr:col>19</xdr:col>
      <xdr:colOff>184150</xdr:colOff>
      <xdr:row>82</xdr:row>
      <xdr:rowOff>45197</xdr:rowOff>
    </xdr:to>
    <xdr:sp macro="" textlink="">
      <xdr:nvSpPr>
        <xdr:cNvPr id="217" name="楕円 216">
          <a:extLst>
            <a:ext uri="{FF2B5EF4-FFF2-40B4-BE49-F238E27FC236}">
              <a16:creationId xmlns:a16="http://schemas.microsoft.com/office/drawing/2014/main" id="{5130C47F-2F73-4259-93B3-A358C89B4E46}"/>
            </a:ext>
          </a:extLst>
        </xdr:cNvPr>
        <xdr:cNvSpPr/>
      </xdr:nvSpPr>
      <xdr:spPr>
        <a:xfrm>
          <a:off x="4064000" y="1400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55374</xdr:rowOff>
    </xdr:from>
    <xdr:ext cx="736600" cy="259045"/>
    <xdr:sp macro="" textlink="">
      <xdr:nvSpPr>
        <xdr:cNvPr id="218" name="テキスト ボックス 217">
          <a:extLst>
            <a:ext uri="{FF2B5EF4-FFF2-40B4-BE49-F238E27FC236}">
              <a16:creationId xmlns:a16="http://schemas.microsoft.com/office/drawing/2014/main" id="{036FCD2B-F250-4722-A747-42792B49A6FB}"/>
            </a:ext>
          </a:extLst>
        </xdr:cNvPr>
        <xdr:cNvSpPr txBox="1"/>
      </xdr:nvSpPr>
      <xdr:spPr>
        <a:xfrm>
          <a:off x="3733800" y="1377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109964</xdr:rowOff>
    </xdr:from>
    <xdr:to>
      <xdr:col>15</xdr:col>
      <xdr:colOff>133350</xdr:colOff>
      <xdr:row>82</xdr:row>
      <xdr:rowOff>40114</xdr:rowOff>
    </xdr:to>
    <xdr:sp macro="" textlink="">
      <xdr:nvSpPr>
        <xdr:cNvPr id="219" name="楕円 218">
          <a:extLst>
            <a:ext uri="{FF2B5EF4-FFF2-40B4-BE49-F238E27FC236}">
              <a16:creationId xmlns:a16="http://schemas.microsoft.com/office/drawing/2014/main" id="{67769434-9417-492E-B1C8-B0C18E28C3F3}"/>
            </a:ext>
          </a:extLst>
        </xdr:cNvPr>
        <xdr:cNvSpPr/>
      </xdr:nvSpPr>
      <xdr:spPr>
        <a:xfrm>
          <a:off x="3175000" y="139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50291</xdr:rowOff>
    </xdr:from>
    <xdr:ext cx="762000" cy="259045"/>
    <xdr:sp macro="" textlink="">
      <xdr:nvSpPr>
        <xdr:cNvPr id="220" name="テキスト ボックス 219">
          <a:extLst>
            <a:ext uri="{FF2B5EF4-FFF2-40B4-BE49-F238E27FC236}">
              <a16:creationId xmlns:a16="http://schemas.microsoft.com/office/drawing/2014/main" id="{2F1E464C-A007-4508-A3C3-DC9B0834A5F6}"/>
            </a:ext>
          </a:extLst>
        </xdr:cNvPr>
        <xdr:cNvSpPr txBox="1"/>
      </xdr:nvSpPr>
      <xdr:spPr>
        <a:xfrm>
          <a:off x="2844800" y="137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80214</xdr:rowOff>
    </xdr:from>
    <xdr:to>
      <xdr:col>11</xdr:col>
      <xdr:colOff>82550</xdr:colOff>
      <xdr:row>82</xdr:row>
      <xdr:rowOff>10364</xdr:rowOff>
    </xdr:to>
    <xdr:sp macro="" textlink="">
      <xdr:nvSpPr>
        <xdr:cNvPr id="221" name="楕円 220">
          <a:extLst>
            <a:ext uri="{FF2B5EF4-FFF2-40B4-BE49-F238E27FC236}">
              <a16:creationId xmlns:a16="http://schemas.microsoft.com/office/drawing/2014/main" id="{DD96F561-A15D-4BE7-A789-E7FAAEFF4621}"/>
            </a:ext>
          </a:extLst>
        </xdr:cNvPr>
        <xdr:cNvSpPr/>
      </xdr:nvSpPr>
      <xdr:spPr>
        <a:xfrm>
          <a:off x="2286000" y="139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20541</xdr:rowOff>
    </xdr:from>
    <xdr:ext cx="762000" cy="259045"/>
    <xdr:sp macro="" textlink="">
      <xdr:nvSpPr>
        <xdr:cNvPr id="222" name="テキスト ボックス 221">
          <a:extLst>
            <a:ext uri="{FF2B5EF4-FFF2-40B4-BE49-F238E27FC236}">
              <a16:creationId xmlns:a16="http://schemas.microsoft.com/office/drawing/2014/main" id="{26B86FCC-637A-4192-9BB0-9051F3DEB295}"/>
            </a:ext>
          </a:extLst>
        </xdr:cNvPr>
        <xdr:cNvSpPr txBox="1"/>
      </xdr:nvSpPr>
      <xdr:spPr>
        <a:xfrm>
          <a:off x="1955800" y="1373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63846</xdr:rowOff>
    </xdr:from>
    <xdr:to>
      <xdr:col>7</xdr:col>
      <xdr:colOff>31750</xdr:colOff>
      <xdr:row>81</xdr:row>
      <xdr:rowOff>165446</xdr:rowOff>
    </xdr:to>
    <xdr:sp macro="" textlink="">
      <xdr:nvSpPr>
        <xdr:cNvPr id="223" name="楕円 222">
          <a:extLst>
            <a:ext uri="{FF2B5EF4-FFF2-40B4-BE49-F238E27FC236}">
              <a16:creationId xmlns:a16="http://schemas.microsoft.com/office/drawing/2014/main" id="{A2266EFE-B6B4-4979-8A8F-0EF21EEB04CB}"/>
            </a:ext>
          </a:extLst>
        </xdr:cNvPr>
        <xdr:cNvSpPr/>
      </xdr:nvSpPr>
      <xdr:spPr>
        <a:xfrm>
          <a:off x="1397000" y="139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4173</xdr:rowOff>
    </xdr:from>
    <xdr:ext cx="762000" cy="259045"/>
    <xdr:sp macro="" textlink="">
      <xdr:nvSpPr>
        <xdr:cNvPr id="224" name="テキスト ボックス 223">
          <a:extLst>
            <a:ext uri="{FF2B5EF4-FFF2-40B4-BE49-F238E27FC236}">
              <a16:creationId xmlns:a16="http://schemas.microsoft.com/office/drawing/2014/main" id="{2001A186-B419-48CB-B1A5-4281D646C5CE}"/>
            </a:ext>
          </a:extLst>
        </xdr:cNvPr>
        <xdr:cNvSpPr txBox="1"/>
      </xdr:nvSpPr>
      <xdr:spPr>
        <a:xfrm>
          <a:off x="1066800" y="1372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D66B0E78-6DF3-4C64-9F3E-C48E7F7914E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69B072F9-DC25-463E-8785-3D00551BAEE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153151CC-7AD6-44FC-BC74-6BEF36D6B83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716A8232-431C-4D91-8732-4F31EB2C03D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2DE2FF27-9288-4930-B36A-2235796FE13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6ED1CF13-55DC-412E-9C4F-089AE2F9BAD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EFC5B934-72B7-4E20-8844-2BE69D4C750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41A856ED-710B-4485-8E87-876D8867DA1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954E568A-E3DD-453D-8147-3DDE6EF2AB4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1EA9445A-4577-4948-AE1B-380F51D95EE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327C7971-2A12-40B3-BD04-31BBC813F02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ACCBF9D0-D8E5-425D-9C88-54536626D2F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5A860896-7003-4602-A1BA-0BF15601C44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定員適正化計画に基づいた職員数ではある。年齢が比較的若い職員を係長・課長に抜擢していたことなどから、しばらくラスパイレス指数が高い水準を保っていたが、近年、新卒以外の職員採用が多かったこと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ポイントとなった。</a:t>
          </a:r>
          <a:r>
            <a:rPr lang="ja-JP" altLang="ja-JP" sz="1100" b="0" i="0" baseline="0">
              <a:solidFill>
                <a:schemeClr val="dk1"/>
              </a:solidFill>
              <a:effectLst/>
              <a:latin typeface="+mn-lt"/>
              <a:ea typeface="+mn-ea"/>
              <a:cs typeface="+mn-cs"/>
            </a:rPr>
            <a:t>給与水準については、今後も類似団体及び県下近隣市町村の状況を把握しつつ適正な水準が保てるよう努める。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239D5824-9CC5-4914-95FB-1200F646A32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6F8F449E-F31E-4211-AA6C-BE70E4CB577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D2A560CE-6552-4CCB-9F32-7F845857CD1C}"/>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D6853993-5EFF-4441-A7C2-0A3933FBBC6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CFF484DC-AEC7-49AA-A570-86F5DED326A6}"/>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5210396D-0E61-4475-9C8B-679588CE66B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44672CA1-A9BC-4842-8142-F827AA92149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A97D5DC2-3531-4F9B-91E3-7EED5054FE5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84E259B4-7B42-430B-A993-1CD1B4A1D664}"/>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71003948-43E7-4282-8934-30005A754DA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26A0C7AD-9EA3-45D4-A2E5-5F92B816DD2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D3227349-215A-46F7-BB5F-78BAE60285D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B06795A5-8FF6-49A3-BF77-4636D1300BE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B033605A-5734-4730-B46B-AF5ACA6FDE0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A66A592C-8E58-4F8C-ADDD-A3FBFD7598B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C9792823-BCC7-404C-B3CF-718B7D77AD02}"/>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E6E4BD70-8018-4771-A1BF-4AD7F86FE6D9}"/>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50503FE0-9916-4B9E-B316-A5F986D3EBF7}"/>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CDB99F17-50D8-4B02-A8D1-F684339F3735}"/>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7C7EB136-E3B1-494B-81F5-509D5E1BBD98}"/>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104422</xdr:rowOff>
    </xdr:to>
    <xdr:cxnSp macro="">
      <xdr:nvCxnSpPr>
        <xdr:cNvPr id="258" name="直線コネクタ 257">
          <a:extLst>
            <a:ext uri="{FF2B5EF4-FFF2-40B4-BE49-F238E27FC236}">
              <a16:creationId xmlns:a16="http://schemas.microsoft.com/office/drawing/2014/main" id="{B96A55C9-2DD5-4AFF-A874-CA40AF9D226D}"/>
            </a:ext>
          </a:extLst>
        </xdr:cNvPr>
        <xdr:cNvCxnSpPr/>
      </xdr:nvCxnSpPr>
      <xdr:spPr>
        <a:xfrm flipV="1">
          <a:off x="16179800" y="149535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C2EB4550-4F05-42E6-AC2E-49F32824D8E2}"/>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D86F98E5-2F6F-4BA0-9A1E-7670BFA67658}"/>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117828</xdr:rowOff>
    </xdr:to>
    <xdr:cxnSp macro="">
      <xdr:nvCxnSpPr>
        <xdr:cNvPr id="261" name="直線コネクタ 260">
          <a:extLst>
            <a:ext uri="{FF2B5EF4-FFF2-40B4-BE49-F238E27FC236}">
              <a16:creationId xmlns:a16="http://schemas.microsoft.com/office/drawing/2014/main" id="{36126DA8-C2D0-4932-8EB2-E99CBAD8E200}"/>
            </a:ext>
          </a:extLst>
        </xdr:cNvPr>
        <xdr:cNvCxnSpPr/>
      </xdr:nvCxnSpPr>
      <xdr:spPr>
        <a:xfrm flipV="1">
          <a:off x="15290800" y="1502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2465343B-774A-4AA7-A272-E3B3664C8BCB}"/>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9ADBA028-FA3F-4BAC-A31A-272A82CD6556}"/>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117828</xdr:rowOff>
    </xdr:to>
    <xdr:cxnSp macro="">
      <xdr:nvCxnSpPr>
        <xdr:cNvPr id="264" name="直線コネクタ 263">
          <a:extLst>
            <a:ext uri="{FF2B5EF4-FFF2-40B4-BE49-F238E27FC236}">
              <a16:creationId xmlns:a16="http://schemas.microsoft.com/office/drawing/2014/main" id="{F4AB4CE0-8A2D-4316-AEBD-5CD368149692}"/>
            </a:ext>
          </a:extLst>
        </xdr:cNvPr>
        <xdr:cNvCxnSpPr/>
      </xdr:nvCxnSpPr>
      <xdr:spPr>
        <a:xfrm>
          <a:off x="14401800" y="1502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7F3092FC-282E-438B-BD84-E6CDA904F90F}"/>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25B0B2E-8BF2-444E-9CDF-F65446CF2B26}"/>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104422</xdr:rowOff>
    </xdr:to>
    <xdr:cxnSp macro="">
      <xdr:nvCxnSpPr>
        <xdr:cNvPr id="267" name="直線コネクタ 266">
          <a:extLst>
            <a:ext uri="{FF2B5EF4-FFF2-40B4-BE49-F238E27FC236}">
              <a16:creationId xmlns:a16="http://schemas.microsoft.com/office/drawing/2014/main" id="{287E1EC6-5DA8-4F25-B58F-F49255002728}"/>
            </a:ext>
          </a:extLst>
        </xdr:cNvPr>
        <xdr:cNvCxnSpPr/>
      </xdr:nvCxnSpPr>
      <xdr:spPr>
        <a:xfrm>
          <a:off x="13512800" y="1502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BB9CD15F-EB30-44CA-9DA5-1C4BD137F6DD}"/>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54762315-EFD5-47CC-A5B1-9A1909A51267}"/>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1917B546-788B-492C-8290-6022452ADF37}"/>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B1DEF9EC-F76D-4A12-9386-7F856184DE56}"/>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5B93AFD-66F1-4B3F-8EA5-1AC8438F151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C5F4428-0F32-4EBD-B61B-7E75C6BFEC9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0784D51-337C-4514-9148-C8BC7D31484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13C7164-054F-4B79-8D3C-871DFC899F5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F01B936-2020-4D94-970E-5C22F422382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7" name="楕円 276">
          <a:extLst>
            <a:ext uri="{FF2B5EF4-FFF2-40B4-BE49-F238E27FC236}">
              <a16:creationId xmlns:a16="http://schemas.microsoft.com/office/drawing/2014/main" id="{BE54DEC8-BD19-4E8C-B0B1-50AA6B47EE8E}"/>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8" name="給与水準   （国との比較）該当値テキスト">
          <a:extLst>
            <a:ext uri="{FF2B5EF4-FFF2-40B4-BE49-F238E27FC236}">
              <a16:creationId xmlns:a16="http://schemas.microsoft.com/office/drawing/2014/main" id="{B6A66E20-7B1B-4855-9EF5-32EFC6AFACCB}"/>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9" name="楕円 278">
          <a:extLst>
            <a:ext uri="{FF2B5EF4-FFF2-40B4-BE49-F238E27FC236}">
              <a16:creationId xmlns:a16="http://schemas.microsoft.com/office/drawing/2014/main" id="{70B094A3-C596-4BC2-AF22-716063A4669D}"/>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80" name="テキスト ボックス 279">
          <a:extLst>
            <a:ext uri="{FF2B5EF4-FFF2-40B4-BE49-F238E27FC236}">
              <a16:creationId xmlns:a16="http://schemas.microsoft.com/office/drawing/2014/main" id="{6520FF21-35E9-4706-94AB-CFDE1795705D}"/>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1" name="楕円 280">
          <a:extLst>
            <a:ext uri="{FF2B5EF4-FFF2-40B4-BE49-F238E27FC236}">
              <a16:creationId xmlns:a16="http://schemas.microsoft.com/office/drawing/2014/main" id="{6A6C8E26-C9DE-4092-A2B4-C9A09227C4D6}"/>
            </a:ext>
          </a:extLst>
        </xdr:cNvPr>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2" name="テキスト ボックス 281">
          <a:extLst>
            <a:ext uri="{FF2B5EF4-FFF2-40B4-BE49-F238E27FC236}">
              <a16:creationId xmlns:a16="http://schemas.microsoft.com/office/drawing/2014/main" id="{62D84DFF-5613-4477-834E-D280B31DC3DF}"/>
            </a:ext>
          </a:extLst>
        </xdr:cNvPr>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3" name="楕円 282">
          <a:extLst>
            <a:ext uri="{FF2B5EF4-FFF2-40B4-BE49-F238E27FC236}">
              <a16:creationId xmlns:a16="http://schemas.microsoft.com/office/drawing/2014/main" id="{80C8AAD4-164D-4514-B9A3-98D1B7064F74}"/>
            </a:ext>
          </a:extLst>
        </xdr:cNvPr>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1E8F093F-C7B2-493E-8C50-E6927E309C26}"/>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5" name="楕円 284">
          <a:extLst>
            <a:ext uri="{FF2B5EF4-FFF2-40B4-BE49-F238E27FC236}">
              <a16:creationId xmlns:a16="http://schemas.microsoft.com/office/drawing/2014/main" id="{A3D70858-A454-4FE7-8963-9D31E5511CF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6" name="テキスト ボックス 285">
          <a:extLst>
            <a:ext uri="{FF2B5EF4-FFF2-40B4-BE49-F238E27FC236}">
              <a16:creationId xmlns:a16="http://schemas.microsoft.com/office/drawing/2014/main" id="{87FD51A3-DAD0-4F17-A491-2400964F0F8B}"/>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3E74DC3A-9885-4162-966E-16AF61B8293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5E0A6792-CB9F-43DA-8654-A161B0AE793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E9AD049A-EC21-4747-927D-1F3279B7C44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79F3CCBF-210E-49EF-A6BA-FC04BA752F2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688C3407-DEFC-41B4-AC3E-5C52082F104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758182D5-9E0D-4323-9311-2894BF61C52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CBFC2A8-7552-437D-85B1-FCEC45DFC48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7868F687-FEAF-48D3-989F-2EAB14E9DD5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53D54E2-E753-481A-AE74-B7174D826DA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D191EDC-A111-4EF1-8438-0165F650492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23836A63-F99C-4A67-B2A3-28EC33FFF63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8F3201DC-63BF-4E78-8AAD-102603BF350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3E38AF21-CEA0-4C18-A583-EE936B95ABF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職員数は昨年比で△３名。今後は職員数は増加する見込みではあるが、現在行っている庁舎建設事業が終了し次第、職員数の削減を行う。人口の減少に職員の削減数が追い付かないことから、人口千人当たりの職員数は今後も増加していくと思われるが、類似団体と比較して過大にならないよう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6EEDD23A-F978-45EA-B4D3-CECA63215A2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638235B4-0F6A-4D7E-BC3A-62CCDAA11F2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28FC1D8C-48D7-4CB2-B414-07B2DA15944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FD0D6589-324D-4158-8DA2-E10C4B26CBF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536C899E-906B-4C79-AD27-ABCDB71D8B8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ED308044-9169-4F74-8CD0-62AFE551C41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D4A79D46-751C-4916-80C2-0B1D5E6A6408}"/>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B002DBD8-B2D0-434A-868F-1B63107285B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E810309C-0926-43D9-B839-09284DCFFB46}"/>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725A1CA2-E35C-4A72-ACD6-1C90EE18D46A}"/>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BE22E5BC-7A4B-4B90-9B2D-FD5BFD1D2B6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931F9EB2-CBC7-4F94-979C-522B704C12ED}"/>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682E7BF-97B7-49D9-A848-53CFEB79955B}"/>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5207609A-9ADC-4F91-90FB-355A3EFDB42D}"/>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8F7A49F9-2F14-4349-A09F-5B16653F3B5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587768C8-838B-444F-A0F6-35DC37B86C8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C0E2BC83-43D1-4415-9324-5196CFF80A9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EBC49207-AFBC-47EF-B060-1BE33D660C4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2DF1664C-92CA-4CB9-9FC8-889F7579BDB7}"/>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87C644C2-DC75-4565-BD23-9E5CB210282E}"/>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CABE3AE-962B-4B0C-A180-62075315F73A}"/>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F02A3516-44FF-4F00-8BAC-282C6CDBA25F}"/>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CD16E3B-B7C0-4585-94F6-1712C7EAD636}"/>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84001</xdr:rowOff>
    </xdr:to>
    <xdr:cxnSp macro="">
      <xdr:nvCxnSpPr>
        <xdr:cNvPr id="323" name="直線コネクタ 322">
          <a:extLst>
            <a:ext uri="{FF2B5EF4-FFF2-40B4-BE49-F238E27FC236}">
              <a16:creationId xmlns:a16="http://schemas.microsoft.com/office/drawing/2014/main" id="{B143DDAD-8129-41C7-9D43-5A0C9D81535F}"/>
            </a:ext>
          </a:extLst>
        </xdr:cNvPr>
        <xdr:cNvCxnSpPr/>
      </xdr:nvCxnSpPr>
      <xdr:spPr>
        <a:xfrm>
          <a:off x="16179800" y="10312400"/>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236FE021-44F2-4884-BEE2-4B8E57E9F659}"/>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8BFF4865-DBC2-43B0-9C60-C417C5532BC7}"/>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25400</xdr:rowOff>
    </xdr:to>
    <xdr:cxnSp macro="">
      <xdr:nvCxnSpPr>
        <xdr:cNvPr id="326" name="直線コネクタ 325">
          <a:extLst>
            <a:ext uri="{FF2B5EF4-FFF2-40B4-BE49-F238E27FC236}">
              <a16:creationId xmlns:a16="http://schemas.microsoft.com/office/drawing/2014/main" id="{C7FE5EA6-77B2-43E0-8406-99AD2F06BD7A}"/>
            </a:ext>
          </a:extLst>
        </xdr:cNvPr>
        <xdr:cNvCxnSpPr/>
      </xdr:nvCxnSpPr>
      <xdr:spPr>
        <a:xfrm>
          <a:off x="15290800" y="1028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8378E8DE-5B65-4204-AEF2-5357D1D60A88}"/>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9136FB77-FEFA-44E3-9B75-4BFEB6379501}"/>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160080</xdr:rowOff>
    </xdr:from>
    <xdr:to>
      <xdr:col>72</xdr:col>
      <xdr:colOff>203200</xdr:colOff>
      <xdr:row>60</xdr:row>
      <xdr:rowOff>1270</xdr:rowOff>
    </xdr:to>
    <xdr:cxnSp macro="">
      <xdr:nvCxnSpPr>
        <xdr:cNvPr id="329" name="直線コネクタ 328">
          <a:extLst>
            <a:ext uri="{FF2B5EF4-FFF2-40B4-BE49-F238E27FC236}">
              <a16:creationId xmlns:a16="http://schemas.microsoft.com/office/drawing/2014/main" id="{A23C2AEF-7449-4165-B6AA-42769A0789B9}"/>
            </a:ext>
          </a:extLst>
        </xdr:cNvPr>
        <xdr:cNvCxnSpPr/>
      </xdr:nvCxnSpPr>
      <xdr:spPr>
        <a:xfrm>
          <a:off x="14401800" y="1027563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E100721A-0B66-43B7-9CDE-4B8B9943894A}"/>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63FFC8BA-5BCE-492A-8A59-B9C104F8523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142845</xdr:rowOff>
    </xdr:from>
    <xdr:to>
      <xdr:col>68</xdr:col>
      <xdr:colOff>152400</xdr:colOff>
      <xdr:row>59</xdr:row>
      <xdr:rowOff>160080</xdr:rowOff>
    </xdr:to>
    <xdr:cxnSp macro="">
      <xdr:nvCxnSpPr>
        <xdr:cNvPr id="332" name="直線コネクタ 331">
          <a:extLst>
            <a:ext uri="{FF2B5EF4-FFF2-40B4-BE49-F238E27FC236}">
              <a16:creationId xmlns:a16="http://schemas.microsoft.com/office/drawing/2014/main" id="{BFA02A27-C959-4824-A06F-91977BB9CCCE}"/>
            </a:ext>
          </a:extLst>
        </xdr:cNvPr>
        <xdr:cNvCxnSpPr/>
      </xdr:nvCxnSpPr>
      <xdr:spPr>
        <a:xfrm>
          <a:off x="13512800" y="1025839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BB201F5C-4AA8-41A5-83E7-795F1D436625}"/>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BF8E3502-203C-4C45-A899-43BCCFA4EA91}"/>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C0C34745-2509-4EC6-B323-4CCA08392041}"/>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50DEBD82-A90A-491F-B1ED-F5353E37403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CA0970E-54FB-4101-B12D-004A0B4158E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933E527-8560-4793-B31C-EF154D8DD61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4AF0BBA-3F4C-4227-B9BA-4A604FEDBA9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1DC7B70-A0CB-45C5-886E-5E5AC63DD6D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C5AE9A74-1890-4F35-A021-FEAE03C45FC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2" name="楕円 341">
          <a:extLst>
            <a:ext uri="{FF2B5EF4-FFF2-40B4-BE49-F238E27FC236}">
              <a16:creationId xmlns:a16="http://schemas.microsoft.com/office/drawing/2014/main" id="{B1A70B5B-A38A-4828-93AD-2FD3DB69AD75}"/>
            </a:ext>
          </a:extLst>
        </xdr:cNvPr>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3" name="定員管理の状況該当値テキスト">
          <a:extLst>
            <a:ext uri="{FF2B5EF4-FFF2-40B4-BE49-F238E27FC236}">
              <a16:creationId xmlns:a16="http://schemas.microsoft.com/office/drawing/2014/main" id="{80F4DB96-E3DB-4D4C-937E-FF5F7B89DB90}"/>
            </a:ext>
          </a:extLst>
        </xdr:cNvPr>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44" name="楕円 343">
          <a:extLst>
            <a:ext uri="{FF2B5EF4-FFF2-40B4-BE49-F238E27FC236}">
              <a16:creationId xmlns:a16="http://schemas.microsoft.com/office/drawing/2014/main" id="{09EA1864-FF39-4EE2-85CD-22D85EA02510}"/>
            </a:ext>
          </a:extLst>
        </xdr:cNvPr>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5" name="テキスト ボックス 344">
          <a:extLst>
            <a:ext uri="{FF2B5EF4-FFF2-40B4-BE49-F238E27FC236}">
              <a16:creationId xmlns:a16="http://schemas.microsoft.com/office/drawing/2014/main" id="{7335EA9B-CC15-4DEB-9188-C8E32C6DF6ED}"/>
            </a:ext>
          </a:extLst>
        </xdr:cNvPr>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6" name="楕円 345">
          <a:extLst>
            <a:ext uri="{FF2B5EF4-FFF2-40B4-BE49-F238E27FC236}">
              <a16:creationId xmlns:a16="http://schemas.microsoft.com/office/drawing/2014/main" id="{C19BDE0E-E262-4869-8635-81DAAFFDDE0C}"/>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7" name="テキスト ボックス 346">
          <a:extLst>
            <a:ext uri="{FF2B5EF4-FFF2-40B4-BE49-F238E27FC236}">
              <a16:creationId xmlns:a16="http://schemas.microsoft.com/office/drawing/2014/main" id="{3F01AD16-04C9-4588-8E46-20A942EBE9EB}"/>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109280</xdr:rowOff>
    </xdr:from>
    <xdr:to>
      <xdr:col>68</xdr:col>
      <xdr:colOff>203200</xdr:colOff>
      <xdr:row>60</xdr:row>
      <xdr:rowOff>39430</xdr:rowOff>
    </xdr:to>
    <xdr:sp macro="" textlink="">
      <xdr:nvSpPr>
        <xdr:cNvPr id="348" name="楕円 347">
          <a:extLst>
            <a:ext uri="{FF2B5EF4-FFF2-40B4-BE49-F238E27FC236}">
              <a16:creationId xmlns:a16="http://schemas.microsoft.com/office/drawing/2014/main" id="{A25B1DD0-FE9F-4E46-A1A4-BA6355588DF3}"/>
            </a:ext>
          </a:extLst>
        </xdr:cNvPr>
        <xdr:cNvSpPr/>
      </xdr:nvSpPr>
      <xdr:spPr>
        <a:xfrm>
          <a:off x="14351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49607</xdr:rowOff>
    </xdr:from>
    <xdr:ext cx="762000" cy="259045"/>
    <xdr:sp macro="" textlink="">
      <xdr:nvSpPr>
        <xdr:cNvPr id="349" name="テキスト ボックス 348">
          <a:extLst>
            <a:ext uri="{FF2B5EF4-FFF2-40B4-BE49-F238E27FC236}">
              <a16:creationId xmlns:a16="http://schemas.microsoft.com/office/drawing/2014/main" id="{7C869F01-944A-4A55-8C10-E79699E35871}"/>
            </a:ext>
          </a:extLst>
        </xdr:cNvPr>
        <xdr:cNvSpPr txBox="1"/>
      </xdr:nvSpPr>
      <xdr:spPr>
        <a:xfrm>
          <a:off x="14020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92045</xdr:rowOff>
    </xdr:from>
    <xdr:to>
      <xdr:col>64</xdr:col>
      <xdr:colOff>152400</xdr:colOff>
      <xdr:row>60</xdr:row>
      <xdr:rowOff>22195</xdr:rowOff>
    </xdr:to>
    <xdr:sp macro="" textlink="">
      <xdr:nvSpPr>
        <xdr:cNvPr id="350" name="楕円 349">
          <a:extLst>
            <a:ext uri="{FF2B5EF4-FFF2-40B4-BE49-F238E27FC236}">
              <a16:creationId xmlns:a16="http://schemas.microsoft.com/office/drawing/2014/main" id="{80C44D41-B5B3-42AB-8442-CC6DFB774C07}"/>
            </a:ext>
          </a:extLst>
        </xdr:cNvPr>
        <xdr:cNvSpPr/>
      </xdr:nvSpPr>
      <xdr:spPr>
        <a:xfrm>
          <a:off x="134620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32372</xdr:rowOff>
    </xdr:from>
    <xdr:ext cx="762000" cy="259045"/>
    <xdr:sp macro="" textlink="">
      <xdr:nvSpPr>
        <xdr:cNvPr id="351" name="テキスト ボックス 350">
          <a:extLst>
            <a:ext uri="{FF2B5EF4-FFF2-40B4-BE49-F238E27FC236}">
              <a16:creationId xmlns:a16="http://schemas.microsoft.com/office/drawing/2014/main" id="{8DDAA9D0-A71A-45A6-B4D2-BAD9C281BC4D}"/>
            </a:ext>
          </a:extLst>
        </xdr:cNvPr>
        <xdr:cNvSpPr txBox="1"/>
      </xdr:nvSpPr>
      <xdr:spPr>
        <a:xfrm>
          <a:off x="13131800" y="997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AEF2AC6A-FFEC-4BB3-8109-734742EA183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3DA29AB2-3118-4EDB-BC18-6E41F349B17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FD434664-E557-496F-B4AF-8EF4AC1B45A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71943472-47FF-4F82-A8F1-7A29622AF1B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2C7FAF5F-15D1-4958-947F-F26590C4739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7F3AB11C-7262-45B9-93AD-C861D36DDDC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7D8BCA00-5B34-4CAA-9F96-4E5B5C6E75E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21751288-120C-43F0-A0D9-5B97149DACF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9C6AC8E9-A9F1-4665-AE82-28C14FB3F74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11D7A142-1C39-4BD0-95C8-E53B1D772EF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86F646D7-46F8-462E-9595-C577F1A658F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660F028B-265F-4D50-9235-CEE49010ED7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5C0E5157-72F5-4168-BDB2-E91ED5E0A84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％となった。地方債残高は前年度よりは△</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億円となったが、一番低かった</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年度末の</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億円からは８億円増加している。交付税措置等が見込まれる有利な地方債の活用に努めると同時に、地方債の元利償還金が過大にならないよう、年度間の公平性も勘案しながら減債基金を活用するなど実質公債費比率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BDEC9147-9AA8-477B-AA06-5FEC0E0A545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4F1249E0-064C-426E-8414-CAB0C97CDD8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E04D04B6-1323-4CA4-8766-D5F1DEC6A15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D136A2FE-CC86-4104-B043-DF491C56086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B43B024E-0967-4D77-9F27-580FC76D350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CE1227C-C1EA-4D52-9A75-7CE8F0B914F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3EFD214A-7E1E-48E8-AE0F-2372AB0ABBF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43F4F785-B4C0-433E-B9DE-61C9F0ACF0B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7C1A7BCF-6268-4F39-BB28-B2A8B572CF2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9BDCD9-9140-4136-B836-DBC7F29702D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442C7582-EE3F-4EDF-87BB-6F00FCEAB3EA}"/>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466A61E5-18E4-491E-BCBF-9FBA4B79AD2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FEE17416-311A-4862-A18A-73F1A429A9FC}"/>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49802171-41CC-4FA0-AF39-04FEEC7C654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2FB1B117-83E8-4F57-8728-71BB026BCF3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77F13BEE-452D-4E84-B215-524000E59A2B}"/>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37B42583-6894-4D71-ACC5-835DD0E2BA61}"/>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7F0E371E-8E0C-4CDF-9BB1-86586D0DB79C}"/>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607CF9E0-2634-408A-A19B-1B24BED246EF}"/>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FB41FE9C-AD5F-474D-8DDD-0A6696385501}"/>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13970</xdr:rowOff>
    </xdr:to>
    <xdr:cxnSp macro="">
      <xdr:nvCxnSpPr>
        <xdr:cNvPr id="385" name="直線コネクタ 384">
          <a:extLst>
            <a:ext uri="{FF2B5EF4-FFF2-40B4-BE49-F238E27FC236}">
              <a16:creationId xmlns:a16="http://schemas.microsoft.com/office/drawing/2014/main" id="{D5663B8C-6F0F-443A-8048-80042EA6AEE2}"/>
            </a:ext>
          </a:extLst>
        </xdr:cNvPr>
        <xdr:cNvCxnSpPr/>
      </xdr:nvCxnSpPr>
      <xdr:spPr>
        <a:xfrm>
          <a:off x="16179800" y="634756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FB317F2E-3C5D-49EC-A605-F5A58772C11E}"/>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AACC790D-0FEC-4472-93AA-1CBD5C00E2D9}"/>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5927</xdr:rowOff>
    </xdr:to>
    <xdr:cxnSp macro="">
      <xdr:nvCxnSpPr>
        <xdr:cNvPr id="388" name="直線コネクタ 387">
          <a:extLst>
            <a:ext uri="{FF2B5EF4-FFF2-40B4-BE49-F238E27FC236}">
              <a16:creationId xmlns:a16="http://schemas.microsoft.com/office/drawing/2014/main" id="{B7AF4F1C-4A78-4914-8003-7D173BFD4AF6}"/>
            </a:ext>
          </a:extLst>
        </xdr:cNvPr>
        <xdr:cNvCxnSpPr/>
      </xdr:nvCxnSpPr>
      <xdr:spPr>
        <a:xfrm flipV="1">
          <a:off x="15290800" y="63475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FE0E3B31-21AB-4F9A-99A2-484C6D8DC05C}"/>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8A180988-A72C-494C-B94A-87C35C6897B9}"/>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5927</xdr:rowOff>
    </xdr:to>
    <xdr:cxnSp macro="">
      <xdr:nvCxnSpPr>
        <xdr:cNvPr id="391" name="直線コネクタ 390">
          <a:extLst>
            <a:ext uri="{FF2B5EF4-FFF2-40B4-BE49-F238E27FC236}">
              <a16:creationId xmlns:a16="http://schemas.microsoft.com/office/drawing/2014/main" id="{9EC8DED4-6D2A-4F34-BDBB-21ED75C4B470}"/>
            </a:ext>
          </a:extLst>
        </xdr:cNvPr>
        <xdr:cNvCxnSpPr/>
      </xdr:nvCxnSpPr>
      <xdr:spPr>
        <a:xfrm>
          <a:off x="14401800" y="6349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53BB6183-BB96-4ABC-AAF8-D34B73157F83}"/>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E86449A-FF41-45E4-AEC5-E361FF7591BA}"/>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5927</xdr:rowOff>
    </xdr:from>
    <xdr:to>
      <xdr:col>68</xdr:col>
      <xdr:colOff>152400</xdr:colOff>
      <xdr:row>37</xdr:row>
      <xdr:rowOff>9948</xdr:rowOff>
    </xdr:to>
    <xdr:cxnSp macro="">
      <xdr:nvCxnSpPr>
        <xdr:cNvPr id="394" name="直線コネクタ 393">
          <a:extLst>
            <a:ext uri="{FF2B5EF4-FFF2-40B4-BE49-F238E27FC236}">
              <a16:creationId xmlns:a16="http://schemas.microsoft.com/office/drawing/2014/main" id="{57A4233C-40B8-4F88-B87C-371793B96EA5}"/>
            </a:ext>
          </a:extLst>
        </xdr:cNvPr>
        <xdr:cNvCxnSpPr/>
      </xdr:nvCxnSpPr>
      <xdr:spPr>
        <a:xfrm flipV="1">
          <a:off x="13512800" y="63495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91F4634B-BD5E-4D83-8E40-1564B4F31133}"/>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6992222A-37C4-4C71-B53E-56D3BC33F48C}"/>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EDC4E953-0332-419B-A18B-688804B2AA2C}"/>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B87C2755-864C-48B2-9EA0-813E64E680CD}"/>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956E88D-7FE4-456F-B018-614FD0C2D0F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50EE69C-41E5-46CC-A442-EFF723528D8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2C00021-08F9-43D9-8897-68DC835B998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4764B43E-5CFC-4F80-9512-00A9CE1245E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BEBB52B-2DC4-44A0-9C6B-079EA49C027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4" name="楕円 403">
          <a:extLst>
            <a:ext uri="{FF2B5EF4-FFF2-40B4-BE49-F238E27FC236}">
              <a16:creationId xmlns:a16="http://schemas.microsoft.com/office/drawing/2014/main" id="{9FB633D8-FD1F-4F6C-9260-CB6C1AFC7BD0}"/>
            </a:ext>
          </a:extLst>
        </xdr:cNvPr>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5" name="公債費負担の状況該当値テキスト">
          <a:extLst>
            <a:ext uri="{FF2B5EF4-FFF2-40B4-BE49-F238E27FC236}">
              <a16:creationId xmlns:a16="http://schemas.microsoft.com/office/drawing/2014/main" id="{51AE91E7-96C3-4670-80F6-207DEBC34528}"/>
            </a:ext>
          </a:extLst>
        </xdr:cNvPr>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124566</xdr:rowOff>
    </xdr:from>
    <xdr:to>
      <xdr:col>77</xdr:col>
      <xdr:colOff>95250</xdr:colOff>
      <xdr:row>37</xdr:row>
      <xdr:rowOff>54716</xdr:rowOff>
    </xdr:to>
    <xdr:sp macro="" textlink="">
      <xdr:nvSpPr>
        <xdr:cNvPr id="406" name="楕円 405">
          <a:extLst>
            <a:ext uri="{FF2B5EF4-FFF2-40B4-BE49-F238E27FC236}">
              <a16:creationId xmlns:a16="http://schemas.microsoft.com/office/drawing/2014/main" id="{F68E9E89-C5EA-4E05-A3E6-A4705F768FA6}"/>
            </a:ext>
          </a:extLst>
        </xdr:cNvPr>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64893</xdr:rowOff>
    </xdr:from>
    <xdr:ext cx="736600" cy="259045"/>
    <xdr:sp macro="" textlink="">
      <xdr:nvSpPr>
        <xdr:cNvPr id="407" name="テキスト ボックス 406">
          <a:extLst>
            <a:ext uri="{FF2B5EF4-FFF2-40B4-BE49-F238E27FC236}">
              <a16:creationId xmlns:a16="http://schemas.microsoft.com/office/drawing/2014/main" id="{56DCEBEB-B4FB-4C0B-A40A-F5940198DBCB}"/>
            </a:ext>
          </a:extLst>
        </xdr:cNvPr>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126577</xdr:rowOff>
    </xdr:from>
    <xdr:to>
      <xdr:col>73</xdr:col>
      <xdr:colOff>44450</xdr:colOff>
      <xdr:row>37</xdr:row>
      <xdr:rowOff>56727</xdr:rowOff>
    </xdr:to>
    <xdr:sp macro="" textlink="">
      <xdr:nvSpPr>
        <xdr:cNvPr id="408" name="楕円 407">
          <a:extLst>
            <a:ext uri="{FF2B5EF4-FFF2-40B4-BE49-F238E27FC236}">
              <a16:creationId xmlns:a16="http://schemas.microsoft.com/office/drawing/2014/main" id="{B8AF2756-4A8B-4661-AE70-A5C6825B89D8}"/>
            </a:ext>
          </a:extLst>
        </xdr:cNvPr>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409" name="テキスト ボックス 408">
          <a:extLst>
            <a:ext uri="{FF2B5EF4-FFF2-40B4-BE49-F238E27FC236}">
              <a16:creationId xmlns:a16="http://schemas.microsoft.com/office/drawing/2014/main" id="{D010A2B4-E604-4DAB-B8B4-4AC1267C3E6D}"/>
            </a:ext>
          </a:extLst>
        </xdr:cNvPr>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126577</xdr:rowOff>
    </xdr:from>
    <xdr:to>
      <xdr:col>68</xdr:col>
      <xdr:colOff>203200</xdr:colOff>
      <xdr:row>37</xdr:row>
      <xdr:rowOff>56727</xdr:rowOff>
    </xdr:to>
    <xdr:sp macro="" textlink="">
      <xdr:nvSpPr>
        <xdr:cNvPr id="410" name="楕円 409">
          <a:extLst>
            <a:ext uri="{FF2B5EF4-FFF2-40B4-BE49-F238E27FC236}">
              <a16:creationId xmlns:a16="http://schemas.microsoft.com/office/drawing/2014/main" id="{2ACF7EEC-FDCF-4511-9C4E-A682345B4E55}"/>
            </a:ext>
          </a:extLst>
        </xdr:cNvPr>
        <xdr:cNvSpPr/>
      </xdr:nvSpPr>
      <xdr:spPr>
        <a:xfrm>
          <a:off x="14351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66904</xdr:rowOff>
    </xdr:from>
    <xdr:ext cx="762000" cy="259045"/>
    <xdr:sp macro="" textlink="">
      <xdr:nvSpPr>
        <xdr:cNvPr id="411" name="テキスト ボックス 410">
          <a:extLst>
            <a:ext uri="{FF2B5EF4-FFF2-40B4-BE49-F238E27FC236}">
              <a16:creationId xmlns:a16="http://schemas.microsoft.com/office/drawing/2014/main" id="{43DC926C-BBAC-415E-B5BC-5D2410F17477}"/>
            </a:ext>
          </a:extLst>
        </xdr:cNvPr>
        <xdr:cNvSpPr txBox="1"/>
      </xdr:nvSpPr>
      <xdr:spPr>
        <a:xfrm>
          <a:off x="14020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130598</xdr:rowOff>
    </xdr:from>
    <xdr:to>
      <xdr:col>64</xdr:col>
      <xdr:colOff>152400</xdr:colOff>
      <xdr:row>37</xdr:row>
      <xdr:rowOff>60748</xdr:rowOff>
    </xdr:to>
    <xdr:sp macro="" textlink="">
      <xdr:nvSpPr>
        <xdr:cNvPr id="412" name="楕円 411">
          <a:extLst>
            <a:ext uri="{FF2B5EF4-FFF2-40B4-BE49-F238E27FC236}">
              <a16:creationId xmlns:a16="http://schemas.microsoft.com/office/drawing/2014/main" id="{5F693B1A-D14E-4105-AB7E-2C9AF4941556}"/>
            </a:ext>
          </a:extLst>
        </xdr:cNvPr>
        <xdr:cNvSpPr/>
      </xdr:nvSpPr>
      <xdr:spPr>
        <a:xfrm>
          <a:off x="13462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70925</xdr:rowOff>
    </xdr:from>
    <xdr:ext cx="762000" cy="259045"/>
    <xdr:sp macro="" textlink="">
      <xdr:nvSpPr>
        <xdr:cNvPr id="413" name="テキスト ボックス 412">
          <a:extLst>
            <a:ext uri="{FF2B5EF4-FFF2-40B4-BE49-F238E27FC236}">
              <a16:creationId xmlns:a16="http://schemas.microsoft.com/office/drawing/2014/main" id="{3BCDE6FC-CADB-46D5-A021-60114440A937}"/>
            </a:ext>
          </a:extLst>
        </xdr:cNvPr>
        <xdr:cNvSpPr txBox="1"/>
      </xdr:nvSpPr>
      <xdr:spPr>
        <a:xfrm>
          <a:off x="13131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A9B470BB-4085-4022-A198-E4CE03919A3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91E082D3-7687-41C7-8657-CC1A0E88D5E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DF1DCBB-A285-40A7-A168-2E12C19E325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90BEB31-59DC-49AD-B978-BD082CD874E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99D2A504-FFA1-44DD-BB03-EF6418D8999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952810A-DC41-4594-BA1F-C33AFA75DDC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EE4E664-8FBC-4FC4-A0E9-5A535F86ED9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85FBFA57-871C-4597-B0BA-FE5A955FE4A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7BDAB26A-A934-4408-9B41-10222AFCEFA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48FACC67-F3EB-4BD9-9753-54AE3C6C4BC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EAD6043-96B8-4020-AF03-13D831CD4CD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F86007D4-A646-4F82-8C0C-45AD911CBD2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82385C6-0B6E-4FA1-AF63-42680617447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これまで同様、将来負担比率は算出されなかった。有利な起債を借りていることや地方債の発行を抑制したことが要因と考えられる。地方債残高は前年度末より△</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億円となった。財政計画では、今後は新庁舎建設や社会資本施設の老朽化への対応等により起債額の増加が見込まれている。有利な地方債の活用と同時に、現有基金をできるだけ取り崩さない財政運営を行い、充当可能財源等の確保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C3F905A3-084D-48E1-9E9F-82CED53F95A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4016019-CF01-4112-A43C-32A9CF1053B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52B4A06D-28BA-4D9D-9CF0-72EBF454B7A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DBA6E9F1-5CC7-44E5-828D-2596C48308CD}"/>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A2CA6BFB-0A49-445C-A187-C3D13FE9778E}"/>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EE6853F3-7A86-4439-BD38-B68A25333FA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CD836134-DE84-46E3-917A-59962307D0D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1A995F3D-12F6-4FA7-BB60-736D1C67E2E5}"/>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73BFD7B6-5B1A-498A-AD51-0F21A6D21068}"/>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932A9EDF-066D-44D3-B3CF-0420EFF4E84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64F9304B-2B05-4A8E-B600-AD08189CB09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530B575A-1BCA-4A0E-9EE4-C1C1AC15D7C1}"/>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99987E1C-FD8F-4BAE-97CA-6C054FA21FDD}"/>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BFA9C5DD-E96F-474C-B684-56438B065DB2}"/>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E1F71EBC-C2B1-4410-9467-DA59B3F5819A}"/>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1EFE17B-1554-4CA3-B6A4-54D2A91FDF0D}"/>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D0BC0D73-498A-4713-A79C-A966B5DC98CE}"/>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4602CD2B-9AB1-49D6-9375-0449407CFDD6}"/>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1525309A-63D8-4530-A967-A8AEB81E95C7}"/>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99026257-BC3E-42A6-BC58-1676A9FFB835}"/>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985C6A29-4022-49F4-AB8A-64C5300633D5}"/>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6C78B32A-BDE2-4CE8-8783-81D19E38317E}"/>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891D1EC8-5845-409C-9100-09CEB858E0FE}"/>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E45D1C30-CBD1-48A1-A9A4-0A53DC546EE6}"/>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AFA45FA5-E076-421D-BCA4-43B05C64A221}"/>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521BC14E-D33F-44A7-B25C-4F81C9D78845}"/>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CEECBA1A-C546-4A1D-BFA2-E03C5CA6E77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DB83AE1-78FE-471A-B3E1-08FDA6C3649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AFCD425-AB9D-46A3-8259-E04F84BDC3B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D7FE34F-3823-4D50-AABF-F0E012957FC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D87F824-8E5B-4720-82F6-056E67C750B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23,967
23,777
392.56
20,629,500
19,110,766
1,100,353
9,438,681
14,021,245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経常一般財源を必要とする人件費は、前年度比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だったが、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した。今後は定員適正化計画に基づく</a:t>
          </a:r>
          <a:r>
            <a:rPr kumimoji="1" lang="ja-JP" altLang="ja-JP" sz="1100" baseline="0">
              <a:solidFill>
                <a:schemeClr val="dk1"/>
              </a:solidFill>
              <a:effectLst/>
              <a:latin typeface="+mn-lt"/>
              <a:ea typeface="+mn-ea"/>
              <a:cs typeface="+mn-cs"/>
            </a:rPr>
            <a:t>職員削減を確実に行いながら、質の高い効率的な行政運営に努める。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5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5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経常一般財源を必要とする物件費は、前年度比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億円となったこと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から、前年度より</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職員端末更新に伴う備品購入等によるもの。</a:t>
          </a:r>
          <a:r>
            <a:rPr kumimoji="1" lang="ja-JP" altLang="ja-JP" sz="1100">
              <a:solidFill>
                <a:schemeClr val="dk1"/>
              </a:solidFill>
              <a:effectLst/>
              <a:latin typeface="+mn-lt"/>
              <a:ea typeface="+mn-ea"/>
              <a:cs typeface="+mn-cs"/>
            </a:rPr>
            <a:t>今後も施設の統廃合による管理経費の削減に取組み、物件費の抑制に</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88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17</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88557"/>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137886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389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137886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151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経常一般財源を必要とする扶助費は、前年度比</a:t>
          </a:r>
          <a:r>
            <a:rPr lang="en-US"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億円の</a:t>
          </a:r>
          <a:r>
            <a:rPr kumimoji="0" lang="en-US" altLang="ja-JP" sz="1100" b="0" i="0" baseline="0">
              <a:solidFill>
                <a:schemeClr val="dk1"/>
              </a:solidFill>
              <a:effectLst/>
              <a:latin typeface="+mn-lt"/>
              <a:ea typeface="+mn-ea"/>
              <a:cs typeface="+mn-cs"/>
            </a:rPr>
            <a:t>10.1</a:t>
          </a:r>
          <a:r>
            <a:rPr lang="ja-JP" altLang="ja-JP" sz="1100" b="0" i="0" baseline="0">
              <a:solidFill>
                <a:schemeClr val="dk1"/>
              </a:solidFill>
              <a:effectLst/>
              <a:latin typeface="+mn-lt"/>
              <a:ea typeface="+mn-ea"/>
              <a:cs typeface="+mn-cs"/>
            </a:rPr>
            <a:t>億とな</a:t>
          </a:r>
          <a:r>
            <a:rPr lang="ja-JP" altLang="en-US" sz="1100" b="0" i="0" baseline="0">
              <a:solidFill>
                <a:schemeClr val="dk1"/>
              </a:solidFill>
              <a:effectLst/>
              <a:latin typeface="+mn-lt"/>
              <a:ea typeface="+mn-ea"/>
              <a:cs typeface="+mn-cs"/>
            </a:rPr>
            <a:t>り</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％悪化した</a:t>
          </a:r>
          <a:r>
            <a:rPr lang="ja-JP" altLang="ja-JP" sz="1100" b="0" i="0" baseline="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子ども医療費助成拡充に伴うものが</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施策との整合性を図りながら、単独事業の見直しを行い、引き続き扶助費の適正化に努める。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1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2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59</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298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経常一般財源を必要とする繰出金は、前年度比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億円、維持補修費が前年度比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維持補修費については、施設の老朽化が進んでいることから、積極的に統廃合に取り組み、抑制に努める。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7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100330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6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123190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7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effectLst/>
              <a:latin typeface="+mn-lt"/>
              <a:ea typeface="+mn-ea"/>
              <a:cs typeface="+mn-cs"/>
            </a:rPr>
            <a:t>経常一般財源を必要とする補助費等は、前年度より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％悪化した。一部事務組合負担金については、消防組合において、施設の老朽化による更新等が控えていることなどから、今後も増加が見込まれている。一部事務組合に対してもコスト削減を要請していく。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76708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76708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年度まで汚泥処理センター</a:t>
          </a:r>
          <a:r>
            <a:rPr lang="ja-JP" altLang="en-US" sz="1100" b="0" i="0" baseline="0">
              <a:solidFill>
                <a:schemeClr val="dk1"/>
              </a:solidFill>
              <a:effectLst/>
              <a:latin typeface="+mn-lt"/>
              <a:ea typeface="+mn-ea"/>
              <a:cs typeface="+mn-cs"/>
            </a:rPr>
            <a:t>建設等の</a:t>
          </a:r>
          <a:r>
            <a:rPr lang="ja-JP" altLang="ja-JP" sz="1100" b="0" i="0" baseline="0">
              <a:solidFill>
                <a:schemeClr val="dk1"/>
              </a:solidFill>
              <a:effectLst/>
              <a:latin typeface="+mn-lt"/>
              <a:ea typeface="+mn-ea"/>
              <a:cs typeface="+mn-cs"/>
            </a:rPr>
            <a:t>大規模建設事業が重な</a:t>
          </a:r>
          <a:r>
            <a:rPr lang="ja-JP" altLang="en-US" sz="1100" b="0" i="0" baseline="0">
              <a:solidFill>
                <a:schemeClr val="dk1"/>
              </a:solidFill>
              <a:effectLst/>
              <a:latin typeface="+mn-lt"/>
              <a:ea typeface="+mn-ea"/>
              <a:cs typeface="+mn-cs"/>
            </a:rPr>
            <a:t>った影響で、近年公債費が上昇している。令和４年度は、公営住宅管理事業の維持補修等の増加に伴い経常特定財源が減少したことなどにより、</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％悪化した。</a:t>
          </a:r>
          <a:r>
            <a:rPr lang="ja-JP" altLang="ja-JP" sz="1100" b="0" i="0" baseline="0">
              <a:solidFill>
                <a:schemeClr val="dk1"/>
              </a:solidFill>
              <a:effectLst/>
              <a:latin typeface="+mn-lt"/>
              <a:ea typeface="+mn-ea"/>
              <a:cs typeface="+mn-cs"/>
            </a:rPr>
            <a:t>今後は新庁舎建設や社会資本の老朽化への対応等により起債額の増加償還額は一気に増加すると見込んでいる。減債基金を活用し、年度間の平準化に取り組む。</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xdr:rowOff>
    </xdr:from>
    <xdr:to>
      <xdr:col>24</xdr:col>
      <xdr:colOff>25400</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638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10795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63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10795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48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74</xdr:row>
      <xdr:rowOff>161290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48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124477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125730</xdr:rowOff>
    </xdr:from>
    <xdr:to>
      <xdr:col>20</xdr:col>
      <xdr:colOff>38100</xdr:colOff>
      <xdr:row>75</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40657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9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131445</xdr:rowOff>
    </xdr:from>
    <xdr:to>
      <xdr:col>15</xdr:col>
      <xdr:colOff>149225</xdr:colOff>
      <xdr:row>75</xdr:row>
      <xdr:rowOff>61595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71772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分母である経常一般財源が前年度比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95.9</a:t>
          </a:r>
          <a:r>
            <a:rPr kumimoji="1" lang="ja-JP" altLang="ja-JP" sz="1100">
              <a:solidFill>
                <a:schemeClr val="dk1"/>
              </a:solidFill>
              <a:effectLst/>
              <a:latin typeface="+mn-lt"/>
              <a:ea typeface="+mn-ea"/>
              <a:cs typeface="+mn-cs"/>
            </a:rPr>
            <a:t>億円となった。</a:t>
          </a:r>
          <a:r>
            <a:rPr kumimoji="1" lang="ja-JP" altLang="en-US" sz="1100">
              <a:solidFill>
                <a:schemeClr val="dk1"/>
              </a:solidFill>
              <a:effectLst/>
              <a:latin typeface="+mn-lt"/>
              <a:ea typeface="+mn-ea"/>
              <a:cs typeface="+mn-cs"/>
            </a:rPr>
            <a:t>分子である</a:t>
          </a:r>
          <a:r>
            <a:rPr lang="ja-JP" altLang="ja-JP" sz="1100" b="0" i="0" baseline="0">
              <a:solidFill>
                <a:schemeClr val="dk1"/>
              </a:solidFill>
              <a:effectLst/>
              <a:latin typeface="+mn-lt"/>
              <a:ea typeface="+mn-ea"/>
              <a:cs typeface="+mn-cs"/>
            </a:rPr>
            <a:t>経常一般財源を必要とする公債費以外の歳出は、前年度比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億円増加の</a:t>
          </a:r>
          <a:r>
            <a:rPr lang="en-US" altLang="ja-JP" sz="1100" b="0" i="0" baseline="0">
              <a:solidFill>
                <a:schemeClr val="dk1"/>
              </a:solidFill>
              <a:effectLst/>
              <a:latin typeface="+mn-lt"/>
              <a:ea typeface="+mn-ea"/>
              <a:cs typeface="+mn-cs"/>
            </a:rPr>
            <a:t>68.2</a:t>
          </a:r>
          <a:r>
            <a:rPr lang="ja-JP" altLang="ja-JP" sz="1100" b="0" i="0" baseline="0">
              <a:solidFill>
                <a:schemeClr val="dk1"/>
              </a:solidFill>
              <a:effectLst/>
              <a:latin typeface="+mn-lt"/>
              <a:ea typeface="+mn-ea"/>
              <a:cs typeface="+mn-cs"/>
            </a:rPr>
            <a:t>億円とな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対前年度比で</a:t>
          </a:r>
          <a:r>
            <a:rPr lang="en-US" altLang="ja-JP" sz="1100" b="0" i="0" baseline="0">
              <a:solidFill>
                <a:schemeClr val="dk1"/>
              </a:solidFill>
              <a:effectLst/>
              <a:latin typeface="+mn-lt"/>
              <a:ea typeface="+mn-ea"/>
              <a:cs typeface="+mn-cs"/>
            </a:rPr>
            <a:t>4.4</a:t>
          </a:r>
          <a:r>
            <a:rPr lang="ja-JP" altLang="en-US" sz="1100" b="0" i="0" baseline="0">
              <a:solidFill>
                <a:schemeClr val="dk1"/>
              </a:solidFill>
              <a:effectLst/>
              <a:latin typeface="+mn-lt"/>
              <a:ea typeface="+mn-ea"/>
              <a:cs typeface="+mn-cs"/>
            </a:rPr>
            <a:t>％悪化した。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76</xdr:row>
      <xdr:rowOff>62992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9202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75</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920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77</xdr:row>
      <xdr:rowOff>56135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97180"/>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56135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33840</xdr:rowOff>
    </xdr:from>
    <xdr:to>
      <xdr:col>29</xdr:col>
      <xdr:colOff>127000</xdr:colOff>
      <xdr:row>17</xdr:row>
      <xdr:rowOff>61425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96115"/>
          <a:ext cx="647700" cy="27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18617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0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61425</xdr:rowOff>
    </xdr:from>
    <xdr:to>
      <xdr:col>26</xdr:col>
      <xdr:colOff>50800</xdr:colOff>
      <xdr:row>17</xdr:row>
      <xdr:rowOff>74683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3700"/>
          <a:ext cx="698500" cy="1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74683</xdr:rowOff>
    </xdr:from>
    <xdr:to>
      <xdr:col>22</xdr:col>
      <xdr:colOff>114300</xdr:colOff>
      <xdr:row>17</xdr:row>
      <xdr:rowOff>111194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6958"/>
          <a:ext cx="698500" cy="36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111194</xdr:rowOff>
    </xdr:from>
    <xdr:to>
      <xdr:col>18</xdr:col>
      <xdr:colOff>177800</xdr:colOff>
      <xdr:row>17</xdr:row>
      <xdr:rowOff>161050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3469"/>
          <a:ext cx="698500" cy="4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154490</xdr:rowOff>
    </xdr:from>
    <xdr:to>
      <xdr:col>29</xdr:col>
      <xdr:colOff>177800</xdr:colOff>
      <xdr:row>17</xdr:row>
      <xdr:rowOff>84640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171017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10625</xdr:rowOff>
    </xdr:from>
    <xdr:to>
      <xdr:col>26</xdr:col>
      <xdr:colOff>101600</xdr:colOff>
      <xdr:row>17</xdr:row>
      <xdr:rowOff>112225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97002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23883</xdr:rowOff>
    </xdr:from>
    <xdr:to>
      <xdr:col>22</xdr:col>
      <xdr:colOff>165100</xdr:colOff>
      <xdr:row>17</xdr:row>
      <xdr:rowOff>125483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135660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60394</xdr:rowOff>
    </xdr:from>
    <xdr:to>
      <xdr:col>19</xdr:col>
      <xdr:colOff>38100</xdr:colOff>
      <xdr:row>17</xdr:row>
      <xdr:rowOff>161994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110250</xdr:rowOff>
    </xdr:from>
    <xdr:to>
      <xdr:col>15</xdr:col>
      <xdr:colOff>101600</xdr:colOff>
      <xdr:row>18</xdr:row>
      <xdr:rowOff>40400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2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25177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5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309648</xdr:rowOff>
    </xdr:from>
    <xdr:to>
      <xdr:col>29</xdr:col>
      <xdr:colOff>127000</xdr:colOff>
      <xdr:row>37</xdr:row>
      <xdr:rowOff>321962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34348"/>
          <a:ext cx="647700" cy="1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294425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9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321962</xdr:rowOff>
    </xdr:from>
    <xdr:to>
      <xdr:col>26</xdr:col>
      <xdr:colOff>50800</xdr:colOff>
      <xdr:row>37</xdr:row>
      <xdr:rowOff>325726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46662"/>
          <a:ext cx="698500" cy="3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325726</xdr:rowOff>
    </xdr:from>
    <xdr:to>
      <xdr:col>22</xdr:col>
      <xdr:colOff>114300</xdr:colOff>
      <xdr:row>37</xdr:row>
      <xdr:rowOff>335704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50426"/>
          <a:ext cx="698500" cy="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334866</xdr:rowOff>
    </xdr:from>
    <xdr:to>
      <xdr:col>18</xdr:col>
      <xdr:colOff>177800</xdr:colOff>
      <xdr:row>37</xdr:row>
      <xdr:rowOff>335704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59566"/>
          <a:ext cx="698500" cy="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258848</xdr:rowOff>
    </xdr:from>
    <xdr:to>
      <xdr:col>29</xdr:col>
      <xdr:colOff>177800</xdr:colOff>
      <xdr:row>38</xdr:row>
      <xdr:rowOff>17548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8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103925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271162</xdr:rowOff>
    </xdr:from>
    <xdr:to>
      <xdr:col>26</xdr:col>
      <xdr:colOff>101600</xdr:colOff>
      <xdr:row>38</xdr:row>
      <xdr:rowOff>29862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40039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4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274926</xdr:rowOff>
    </xdr:from>
    <xdr:to>
      <xdr:col>22</xdr:col>
      <xdr:colOff>165100</xdr:colOff>
      <xdr:row>38</xdr:row>
      <xdr:rowOff>33626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43803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284904</xdr:rowOff>
    </xdr:from>
    <xdr:to>
      <xdr:col>19</xdr:col>
      <xdr:colOff>38100</xdr:colOff>
      <xdr:row>38</xdr:row>
      <xdr:rowOff>43604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28381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284066</xdr:rowOff>
    </xdr:from>
    <xdr:to>
      <xdr:col>15</xdr:col>
      <xdr:colOff>101600</xdr:colOff>
      <xdr:row>38</xdr:row>
      <xdr:rowOff>42766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27543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23,967
23,777
392.56
20,629,500
19,110,766
1,100,353
9,438,681
14,021,245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145758</xdr:rowOff>
    </xdr:from>
    <xdr:to>
      <xdr:col>24</xdr:col>
      <xdr:colOff>63500</xdr:colOff>
      <xdr:row>36</xdr:row>
      <xdr:rowOff>166357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7958"/>
          <a:ext cx="8382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166357</xdr:rowOff>
    </xdr:from>
    <xdr:to>
      <xdr:col>19</xdr:col>
      <xdr:colOff>177800</xdr:colOff>
      <xdr:row>37</xdr:row>
      <xdr:rowOff>8077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8557"/>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8077</xdr:rowOff>
    </xdr:from>
    <xdr:to>
      <xdr:col>15</xdr:col>
      <xdr:colOff>50800</xdr:colOff>
      <xdr:row>37</xdr:row>
      <xdr:rowOff>130035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1727"/>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130035</xdr:rowOff>
    </xdr:from>
    <xdr:to>
      <xdr:col>10</xdr:col>
      <xdr:colOff>114300</xdr:colOff>
      <xdr:row>37</xdr:row>
      <xdr:rowOff>154584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3685"/>
          <a:ext cx="8890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94958</xdr:rowOff>
    </xdr:from>
    <xdr:to>
      <xdr:col>24</xdr:col>
      <xdr:colOff>114300</xdr:colOff>
      <xdr:row>37</xdr:row>
      <xdr:rowOff>25108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73385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115557</xdr:rowOff>
    </xdr:from>
    <xdr:to>
      <xdr:col>20</xdr:col>
      <xdr:colOff>38100</xdr:colOff>
      <xdr:row>37</xdr:row>
      <xdr:rowOff>45707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36834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128727</xdr:rowOff>
    </xdr:from>
    <xdr:to>
      <xdr:col>15</xdr:col>
      <xdr:colOff>101600</xdr:colOff>
      <xdr:row>37</xdr:row>
      <xdr:rowOff>58877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50004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79235</xdr:rowOff>
    </xdr:from>
    <xdr:to>
      <xdr:col>10</xdr:col>
      <xdr:colOff>165100</xdr:colOff>
      <xdr:row>38</xdr:row>
      <xdr:rowOff>9385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103784</xdr:rowOff>
    </xdr:from>
    <xdr:to>
      <xdr:col>6</xdr:col>
      <xdr:colOff>38100</xdr:colOff>
      <xdr:row>38</xdr:row>
      <xdr:rowOff>33934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25061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44297</xdr:rowOff>
    </xdr:from>
    <xdr:to>
      <xdr:col>24</xdr:col>
      <xdr:colOff>63500</xdr:colOff>
      <xdr:row>58</xdr:row>
      <xdr:rowOff>55419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88397"/>
          <a:ext cx="838200" cy="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55419</xdr:rowOff>
    </xdr:from>
    <xdr:to>
      <xdr:col>19</xdr:col>
      <xdr:colOff>177800</xdr:colOff>
      <xdr:row>58</xdr:row>
      <xdr:rowOff>55752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99519"/>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55752</xdr:rowOff>
    </xdr:from>
    <xdr:to>
      <xdr:col>15</xdr:col>
      <xdr:colOff>50800</xdr:colOff>
      <xdr:row>58</xdr:row>
      <xdr:rowOff>72314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99852"/>
          <a:ext cx="889000" cy="1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72314</xdr:rowOff>
    </xdr:from>
    <xdr:to>
      <xdr:col>10</xdr:col>
      <xdr:colOff>114300</xdr:colOff>
      <xdr:row>58</xdr:row>
      <xdr:rowOff>83055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16414"/>
          <a:ext cx="889000" cy="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164947</xdr:rowOff>
    </xdr:from>
    <xdr:to>
      <xdr:col>24</xdr:col>
      <xdr:colOff>114300</xdr:colOff>
      <xdr:row>58</xdr:row>
      <xdr:rowOff>95097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4619</xdr:rowOff>
    </xdr:from>
    <xdr:to>
      <xdr:col>20</xdr:col>
      <xdr:colOff>38100</xdr:colOff>
      <xdr:row>58</xdr:row>
      <xdr:rowOff>106219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97346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4952</xdr:rowOff>
    </xdr:from>
    <xdr:to>
      <xdr:col>15</xdr:col>
      <xdr:colOff>101600</xdr:colOff>
      <xdr:row>58</xdr:row>
      <xdr:rowOff>106552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97679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21514</xdr:rowOff>
    </xdr:from>
    <xdr:to>
      <xdr:col>10</xdr:col>
      <xdr:colOff>165100</xdr:colOff>
      <xdr:row>58</xdr:row>
      <xdr:rowOff>123114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114241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32255</xdr:rowOff>
    </xdr:from>
    <xdr:to>
      <xdr:col>6</xdr:col>
      <xdr:colOff>38100</xdr:colOff>
      <xdr:row>58</xdr:row>
      <xdr:rowOff>133855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124982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151930</xdr:rowOff>
    </xdr:from>
    <xdr:to>
      <xdr:col>24</xdr:col>
      <xdr:colOff>63500</xdr:colOff>
      <xdr:row>79</xdr:row>
      <xdr:rowOff>7291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2503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7291</xdr:rowOff>
    </xdr:from>
    <xdr:to>
      <xdr:col>19</xdr:col>
      <xdr:colOff>177800</xdr:colOff>
      <xdr:row>79</xdr:row>
      <xdr:rowOff>34838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51841"/>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12778</xdr:rowOff>
    </xdr:from>
    <xdr:to>
      <xdr:col>15</xdr:col>
      <xdr:colOff>50800</xdr:colOff>
      <xdr:row>79</xdr:row>
      <xdr:rowOff>34838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57328"/>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12778</xdr:rowOff>
    </xdr:from>
    <xdr:to>
      <xdr:col>10</xdr:col>
      <xdr:colOff>114300</xdr:colOff>
      <xdr:row>79</xdr:row>
      <xdr:rowOff>29090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57328"/>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101130</xdr:rowOff>
    </xdr:from>
    <xdr:to>
      <xdr:col>24</xdr:col>
      <xdr:colOff>114300</xdr:colOff>
      <xdr:row>79</xdr:row>
      <xdr:rowOff>31280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22309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127941</xdr:rowOff>
    </xdr:from>
    <xdr:to>
      <xdr:col>20</xdr:col>
      <xdr:colOff>38100</xdr:colOff>
      <xdr:row>79</xdr:row>
      <xdr:rowOff>58091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49218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155488</xdr:rowOff>
    </xdr:from>
    <xdr:to>
      <xdr:col>15</xdr:col>
      <xdr:colOff>101600</xdr:colOff>
      <xdr:row>79</xdr:row>
      <xdr:rowOff>85638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76765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133428</xdr:rowOff>
    </xdr:from>
    <xdr:to>
      <xdr:col>10</xdr:col>
      <xdr:colOff>165100</xdr:colOff>
      <xdr:row>79</xdr:row>
      <xdr:rowOff>63578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54705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149740</xdr:rowOff>
    </xdr:from>
    <xdr:to>
      <xdr:col>6</xdr:col>
      <xdr:colOff>38100</xdr:colOff>
      <xdr:row>79</xdr:row>
      <xdr:rowOff>79890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71017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125146</xdr:rowOff>
    </xdr:from>
    <xdr:to>
      <xdr:col>24</xdr:col>
      <xdr:colOff>63500</xdr:colOff>
      <xdr:row>92</xdr:row>
      <xdr:rowOff>143587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727096"/>
          <a:ext cx="838200" cy="18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125146</xdr:rowOff>
    </xdr:from>
    <xdr:to>
      <xdr:col>19</xdr:col>
      <xdr:colOff>177800</xdr:colOff>
      <xdr:row>93</xdr:row>
      <xdr:rowOff>116078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727096"/>
          <a:ext cx="889000" cy="3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116078</xdr:rowOff>
    </xdr:from>
    <xdr:to>
      <xdr:col>15</xdr:col>
      <xdr:colOff>50800</xdr:colOff>
      <xdr:row>94</xdr:row>
      <xdr:rowOff>11281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60928"/>
          <a:ext cx="889000" cy="6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11281</xdr:rowOff>
    </xdr:from>
    <xdr:to>
      <xdr:col>10</xdr:col>
      <xdr:colOff>114300</xdr:colOff>
      <xdr:row>94</xdr:row>
      <xdr:rowOff>58655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27581"/>
          <a:ext cx="889000" cy="4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92787</xdr:rowOff>
    </xdr:from>
    <xdr:to>
      <xdr:col>24</xdr:col>
      <xdr:colOff>114300</xdr:colOff>
      <xdr:row>93</xdr:row>
      <xdr:rowOff>22937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8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115664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1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74346</xdr:rowOff>
    </xdr:from>
    <xdr:to>
      <xdr:col>20</xdr:col>
      <xdr:colOff>38100</xdr:colOff>
      <xdr:row>92</xdr:row>
      <xdr:rowOff>4496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67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21023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45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65278</xdr:rowOff>
    </xdr:from>
    <xdr:to>
      <xdr:col>15</xdr:col>
      <xdr:colOff>101600</xdr:colOff>
      <xdr:row>93</xdr:row>
      <xdr:rowOff>166878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11955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78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131931</xdr:rowOff>
    </xdr:from>
    <xdr:to>
      <xdr:col>10</xdr:col>
      <xdr:colOff>165100</xdr:colOff>
      <xdr:row>94</xdr:row>
      <xdr:rowOff>62081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0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78608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85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7855</xdr:rowOff>
    </xdr:from>
    <xdr:to>
      <xdr:col>6</xdr:col>
      <xdr:colOff>38100</xdr:colOff>
      <xdr:row>94</xdr:row>
      <xdr:rowOff>109455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125982</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89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137296</xdr:rowOff>
    </xdr:from>
    <xdr:to>
      <xdr:col>55</xdr:col>
      <xdr:colOff>0</xdr:colOff>
      <xdr:row>38</xdr:row>
      <xdr:rowOff>5989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80946"/>
          <a:ext cx="8382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26226</xdr:rowOff>
    </xdr:from>
    <xdr:to>
      <xdr:col>50</xdr:col>
      <xdr:colOff>114300</xdr:colOff>
      <xdr:row>38</xdr:row>
      <xdr:rowOff>5989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98426"/>
          <a:ext cx="889000" cy="3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26226</xdr:rowOff>
    </xdr:from>
    <xdr:to>
      <xdr:col>45</xdr:col>
      <xdr:colOff>177800</xdr:colOff>
      <xdr:row>38</xdr:row>
      <xdr:rowOff>42088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98426"/>
          <a:ext cx="889000" cy="3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42088</xdr:rowOff>
    </xdr:from>
    <xdr:to>
      <xdr:col>41</xdr:col>
      <xdr:colOff>50800</xdr:colOff>
      <xdr:row>38</xdr:row>
      <xdr:rowOff>43831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57188"/>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86496</xdr:rowOff>
    </xdr:from>
    <xdr:to>
      <xdr:col>55</xdr:col>
      <xdr:colOff>50800</xdr:colOff>
      <xdr:row>38</xdr:row>
      <xdr:rowOff>16646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64923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126639</xdr:rowOff>
    </xdr:from>
    <xdr:to>
      <xdr:col>50</xdr:col>
      <xdr:colOff>165100</xdr:colOff>
      <xdr:row>38</xdr:row>
      <xdr:rowOff>56789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47916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6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146876</xdr:rowOff>
    </xdr:from>
    <xdr:to>
      <xdr:col>46</xdr:col>
      <xdr:colOff>38100</xdr:colOff>
      <xdr:row>36</xdr:row>
      <xdr:rowOff>77026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68153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162738</xdr:rowOff>
    </xdr:from>
    <xdr:to>
      <xdr:col>41</xdr:col>
      <xdr:colOff>101600</xdr:colOff>
      <xdr:row>38</xdr:row>
      <xdr:rowOff>92888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84015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164481</xdr:rowOff>
    </xdr:from>
    <xdr:to>
      <xdr:col>36</xdr:col>
      <xdr:colOff>165100</xdr:colOff>
      <xdr:row>38</xdr:row>
      <xdr:rowOff>94631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85758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127822</xdr:rowOff>
    </xdr:from>
    <xdr:to>
      <xdr:col>55</xdr:col>
      <xdr:colOff>0</xdr:colOff>
      <xdr:row>58</xdr:row>
      <xdr:rowOff>11795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00472"/>
          <a:ext cx="8382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127822</xdr:rowOff>
    </xdr:from>
    <xdr:to>
      <xdr:col>50</xdr:col>
      <xdr:colOff>114300</xdr:colOff>
      <xdr:row>58</xdr:row>
      <xdr:rowOff>37133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00472"/>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136996</xdr:rowOff>
    </xdr:from>
    <xdr:to>
      <xdr:col>45</xdr:col>
      <xdr:colOff>177800</xdr:colOff>
      <xdr:row>58</xdr:row>
      <xdr:rowOff>37133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09646"/>
          <a:ext cx="889000" cy="7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136996</xdr:rowOff>
    </xdr:from>
    <xdr:to>
      <xdr:col>41</xdr:col>
      <xdr:colOff>50800</xdr:colOff>
      <xdr:row>58</xdr:row>
      <xdr:rowOff>55545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09646"/>
          <a:ext cx="889000" cy="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132445</xdr:rowOff>
    </xdr:from>
    <xdr:to>
      <xdr:col>55</xdr:col>
      <xdr:colOff>50800</xdr:colOff>
      <xdr:row>58</xdr:row>
      <xdr:rowOff>62595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110872</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77022</xdr:rowOff>
    </xdr:from>
    <xdr:to>
      <xdr:col>50</xdr:col>
      <xdr:colOff>165100</xdr:colOff>
      <xdr:row>58</xdr:row>
      <xdr:rowOff>7172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169749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4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157783</xdr:rowOff>
    </xdr:from>
    <xdr:to>
      <xdr:col>46</xdr:col>
      <xdr:colOff>38100</xdr:colOff>
      <xdr:row>58</xdr:row>
      <xdr:rowOff>87933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79060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2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86196</xdr:rowOff>
    </xdr:from>
    <xdr:to>
      <xdr:col>41</xdr:col>
      <xdr:colOff>101600</xdr:colOff>
      <xdr:row>58</xdr:row>
      <xdr:rowOff>16346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5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7473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4745</xdr:rowOff>
    </xdr:from>
    <xdr:to>
      <xdr:col>36</xdr:col>
      <xdr:colOff>165100</xdr:colOff>
      <xdr:row>58</xdr:row>
      <xdr:rowOff>106345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97472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13500</xdr:rowOff>
    </xdr:from>
    <xdr:to>
      <xdr:col>55</xdr:col>
      <xdr:colOff>0</xdr:colOff>
      <xdr:row>77</xdr:row>
      <xdr:rowOff>125349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043700"/>
          <a:ext cx="838200" cy="2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13500</xdr:rowOff>
    </xdr:from>
    <xdr:to>
      <xdr:col>50</xdr:col>
      <xdr:colOff>114300</xdr:colOff>
      <xdr:row>76</xdr:row>
      <xdr:rowOff>32843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043700"/>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84899</xdr:rowOff>
    </xdr:from>
    <xdr:to>
      <xdr:col>45</xdr:col>
      <xdr:colOff>177800</xdr:colOff>
      <xdr:row>76</xdr:row>
      <xdr:rowOff>32843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772199"/>
          <a:ext cx="889000" cy="29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84899</xdr:rowOff>
    </xdr:from>
    <xdr:to>
      <xdr:col>41</xdr:col>
      <xdr:colOff>50800</xdr:colOff>
      <xdr:row>76</xdr:row>
      <xdr:rowOff>143027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772199"/>
          <a:ext cx="889000" cy="40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74549</xdr:rowOff>
    </xdr:from>
    <xdr:to>
      <xdr:col>55</xdr:col>
      <xdr:colOff>50800</xdr:colOff>
      <xdr:row>78</xdr:row>
      <xdr:rowOff>4699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97426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134150</xdr:rowOff>
    </xdr:from>
    <xdr:to>
      <xdr:col>50</xdr:col>
      <xdr:colOff>165100</xdr:colOff>
      <xdr:row>76</xdr:row>
      <xdr:rowOff>64300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80827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7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153493</xdr:rowOff>
    </xdr:from>
    <xdr:to>
      <xdr:col>46</xdr:col>
      <xdr:colOff>38100</xdr:colOff>
      <xdr:row>76</xdr:row>
      <xdr:rowOff>83643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100169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7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34099</xdr:rowOff>
    </xdr:from>
    <xdr:to>
      <xdr:col>41</xdr:col>
      <xdr:colOff>101600</xdr:colOff>
      <xdr:row>74</xdr:row>
      <xdr:rowOff>135699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7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152226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4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92227</xdr:rowOff>
    </xdr:from>
    <xdr:to>
      <xdr:col>36</xdr:col>
      <xdr:colOff>165100</xdr:colOff>
      <xdr:row>77</xdr:row>
      <xdr:rowOff>22377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38905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134465</xdr:rowOff>
    </xdr:from>
    <xdr:to>
      <xdr:col>55</xdr:col>
      <xdr:colOff>0</xdr:colOff>
      <xdr:row>98</xdr:row>
      <xdr:rowOff>159801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936565"/>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159801</xdr:rowOff>
    </xdr:from>
    <xdr:to>
      <xdr:col>50</xdr:col>
      <xdr:colOff>114300</xdr:colOff>
      <xdr:row>99</xdr:row>
      <xdr:rowOff>60111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61901"/>
          <a:ext cx="889000" cy="7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53987</xdr:rowOff>
    </xdr:from>
    <xdr:to>
      <xdr:col>45</xdr:col>
      <xdr:colOff>177800</xdr:colOff>
      <xdr:row>99</xdr:row>
      <xdr:rowOff>60111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7027537"/>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33293</xdr:rowOff>
    </xdr:from>
    <xdr:to>
      <xdr:col>41</xdr:col>
      <xdr:colOff>50800</xdr:colOff>
      <xdr:row>99</xdr:row>
      <xdr:rowOff>53987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7006843"/>
          <a:ext cx="889000" cy="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83665</xdr:rowOff>
    </xdr:from>
    <xdr:to>
      <xdr:col>55</xdr:col>
      <xdr:colOff>50800</xdr:colOff>
      <xdr:row>99</xdr:row>
      <xdr:rowOff>13815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109001</xdr:rowOff>
    </xdr:from>
    <xdr:to>
      <xdr:col>50</xdr:col>
      <xdr:colOff>165100</xdr:colOff>
      <xdr:row>99</xdr:row>
      <xdr:rowOff>39151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30278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9311</xdr:rowOff>
    </xdr:from>
    <xdr:to>
      <xdr:col>46</xdr:col>
      <xdr:colOff>38100</xdr:colOff>
      <xdr:row>99</xdr:row>
      <xdr:rowOff>110911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102038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3187</xdr:rowOff>
    </xdr:from>
    <xdr:to>
      <xdr:col>41</xdr:col>
      <xdr:colOff>101600</xdr:colOff>
      <xdr:row>99</xdr:row>
      <xdr:rowOff>104787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95914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153943</xdr:rowOff>
    </xdr:from>
    <xdr:to>
      <xdr:col>36</xdr:col>
      <xdr:colOff>165100</xdr:colOff>
      <xdr:row>99</xdr:row>
      <xdr:rowOff>84093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5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75220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4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30005</xdr:rowOff>
    </xdr:from>
    <xdr:to>
      <xdr:col>85</xdr:col>
      <xdr:colOff>127000</xdr:colOff>
      <xdr:row>35</xdr:row>
      <xdr:rowOff>77798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030755"/>
          <a:ext cx="838200" cy="4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77798</xdr:rowOff>
    </xdr:from>
    <xdr:to>
      <xdr:col>81</xdr:col>
      <xdr:colOff>50800</xdr:colOff>
      <xdr:row>38</xdr:row>
      <xdr:rowOff>88330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078548"/>
          <a:ext cx="889000" cy="52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88330</xdr:rowOff>
    </xdr:from>
    <xdr:to>
      <xdr:col>76</xdr:col>
      <xdr:colOff>114300</xdr:colOff>
      <xdr:row>39</xdr:row>
      <xdr:rowOff>55935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03430"/>
          <a:ext cx="889000" cy="13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46186</xdr:rowOff>
    </xdr:from>
    <xdr:to>
      <xdr:col>71</xdr:col>
      <xdr:colOff>177800</xdr:colOff>
      <xdr:row>39</xdr:row>
      <xdr:rowOff>55935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32736"/>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150655</xdr:rowOff>
    </xdr:from>
    <xdr:to>
      <xdr:col>85</xdr:col>
      <xdr:colOff>177800</xdr:colOff>
      <xdr:row>35</xdr:row>
      <xdr:rowOff>80805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59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2082</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583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26998</xdr:rowOff>
    </xdr:from>
    <xdr:to>
      <xdr:col>81</xdr:col>
      <xdr:colOff>101600</xdr:colOff>
      <xdr:row>35</xdr:row>
      <xdr:rowOff>128598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0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145125</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58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37530</xdr:rowOff>
    </xdr:from>
    <xdr:to>
      <xdr:col>76</xdr:col>
      <xdr:colOff>165100</xdr:colOff>
      <xdr:row>38</xdr:row>
      <xdr:rowOff>139130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155657</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3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5135</xdr:rowOff>
    </xdr:from>
    <xdr:to>
      <xdr:col>72</xdr:col>
      <xdr:colOff>38100</xdr:colOff>
      <xdr:row>39</xdr:row>
      <xdr:rowOff>106735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97862</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8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166836</xdr:rowOff>
    </xdr:from>
    <xdr:to>
      <xdr:col>67</xdr:col>
      <xdr:colOff>101600</xdr:colOff>
      <xdr:row>39</xdr:row>
      <xdr:rowOff>96986</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8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88113</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7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9480</xdr:rowOff>
    </xdr:from>
    <xdr:to>
      <xdr:col>85</xdr:col>
      <xdr:colOff>127000</xdr:colOff>
      <xdr:row>78</xdr:row>
      <xdr:rowOff>16909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8258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16909</xdr:rowOff>
    </xdr:from>
    <xdr:to>
      <xdr:col>81</xdr:col>
      <xdr:colOff>50800</xdr:colOff>
      <xdr:row>78</xdr:row>
      <xdr:rowOff>28454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90009"/>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28454</xdr:rowOff>
    </xdr:from>
    <xdr:to>
      <xdr:col>76</xdr:col>
      <xdr:colOff>114300</xdr:colOff>
      <xdr:row>78</xdr:row>
      <xdr:rowOff>55556</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01554"/>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55556</xdr:rowOff>
    </xdr:from>
    <xdr:to>
      <xdr:col>71</xdr:col>
      <xdr:colOff>177800</xdr:colOff>
      <xdr:row>78</xdr:row>
      <xdr:rowOff>60506</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28656"/>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130130</xdr:rowOff>
    </xdr:from>
    <xdr:to>
      <xdr:col>85</xdr:col>
      <xdr:colOff>177800</xdr:colOff>
      <xdr:row>78</xdr:row>
      <xdr:rowOff>60280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153007</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137559</xdr:rowOff>
    </xdr:from>
    <xdr:to>
      <xdr:col>81</xdr:col>
      <xdr:colOff>101600</xdr:colOff>
      <xdr:row>78</xdr:row>
      <xdr:rowOff>67709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84236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1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149104</xdr:rowOff>
    </xdr:from>
    <xdr:to>
      <xdr:col>76</xdr:col>
      <xdr:colOff>165100</xdr:colOff>
      <xdr:row>78</xdr:row>
      <xdr:rowOff>79254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95781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4756</xdr:rowOff>
    </xdr:from>
    <xdr:to>
      <xdr:col>72</xdr:col>
      <xdr:colOff>38100</xdr:colOff>
      <xdr:row>78</xdr:row>
      <xdr:rowOff>106356</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97483</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47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9706</xdr:rowOff>
    </xdr:from>
    <xdr:to>
      <xdr:col>67</xdr:col>
      <xdr:colOff>101600</xdr:colOff>
      <xdr:row>78</xdr:row>
      <xdr:rowOff>111306</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102433</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85482</xdr:rowOff>
    </xdr:from>
    <xdr:to>
      <xdr:col>85</xdr:col>
      <xdr:colOff>127000</xdr:colOff>
      <xdr:row>98</xdr:row>
      <xdr:rowOff>136962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887582"/>
          <a:ext cx="838200" cy="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136962</xdr:rowOff>
    </xdr:from>
    <xdr:to>
      <xdr:col>81</xdr:col>
      <xdr:colOff>50800</xdr:colOff>
      <xdr:row>99</xdr:row>
      <xdr:rowOff>3728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39062"/>
          <a:ext cx="889000" cy="3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3728</xdr:rowOff>
    </xdr:from>
    <xdr:to>
      <xdr:col>76</xdr:col>
      <xdr:colOff>114300</xdr:colOff>
      <xdr:row>99</xdr:row>
      <xdr:rowOff>10446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77278"/>
          <a:ext cx="889000" cy="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315</xdr:rowOff>
    </xdr:from>
    <xdr:to>
      <xdr:col>71</xdr:col>
      <xdr:colOff>177800</xdr:colOff>
      <xdr:row>99</xdr:row>
      <xdr:rowOff>10446</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73865"/>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34682</xdr:rowOff>
    </xdr:from>
    <xdr:to>
      <xdr:col>85</xdr:col>
      <xdr:colOff>177800</xdr:colOff>
      <xdr:row>98</xdr:row>
      <xdr:rowOff>136282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57559</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86162</xdr:rowOff>
    </xdr:from>
    <xdr:to>
      <xdr:col>81</xdr:col>
      <xdr:colOff>101600</xdr:colOff>
      <xdr:row>99</xdr:row>
      <xdr:rowOff>16312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7439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9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124378</xdr:rowOff>
    </xdr:from>
    <xdr:to>
      <xdr:col>76</xdr:col>
      <xdr:colOff>165100</xdr:colOff>
      <xdr:row>99</xdr:row>
      <xdr:rowOff>54528</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45655</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1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131096</xdr:rowOff>
    </xdr:from>
    <xdr:to>
      <xdr:col>72</xdr:col>
      <xdr:colOff>38100</xdr:colOff>
      <xdr:row>99</xdr:row>
      <xdr:rowOff>61246</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52373</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2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120965</xdr:rowOff>
    </xdr:from>
    <xdr:to>
      <xdr:col>67</xdr:col>
      <xdr:colOff>101600</xdr:colOff>
      <xdr:row>99</xdr:row>
      <xdr:rowOff>51115</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67642</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9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169973</xdr:rowOff>
    </xdr:from>
    <xdr:to>
      <xdr:col>116</xdr:col>
      <xdr:colOff>63500</xdr:colOff>
      <xdr:row>39</xdr:row>
      <xdr:rowOff>4728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68507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4728</xdr:rowOff>
    </xdr:from>
    <xdr:to>
      <xdr:col>111</xdr:col>
      <xdr:colOff>177800</xdr:colOff>
      <xdr:row>39</xdr:row>
      <xdr:rowOff>30723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691278"/>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30723</xdr:rowOff>
    </xdr:from>
    <xdr:to>
      <xdr:col>107</xdr:col>
      <xdr:colOff>50800</xdr:colOff>
      <xdr:row>39</xdr:row>
      <xdr:rowOff>31539</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717273"/>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17269</xdr:rowOff>
    </xdr:from>
    <xdr:to>
      <xdr:col>102</xdr:col>
      <xdr:colOff>114300</xdr:colOff>
      <xdr:row>39</xdr:row>
      <xdr:rowOff>31539</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03819"/>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119173</xdr:rowOff>
    </xdr:from>
    <xdr:to>
      <xdr:col>116</xdr:col>
      <xdr:colOff>114300</xdr:colOff>
      <xdr:row>39</xdr:row>
      <xdr:rowOff>49323</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3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72356</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125378</xdr:rowOff>
    </xdr:from>
    <xdr:to>
      <xdr:col>112</xdr:col>
      <xdr:colOff>38100</xdr:colOff>
      <xdr:row>39</xdr:row>
      <xdr:rowOff>55528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4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46655</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3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151373</xdr:rowOff>
    </xdr:from>
    <xdr:to>
      <xdr:col>107</xdr:col>
      <xdr:colOff>101600</xdr:colOff>
      <xdr:row>39</xdr:row>
      <xdr:rowOff>81523</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72650</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5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152189</xdr:rowOff>
    </xdr:from>
    <xdr:to>
      <xdr:col>102</xdr:col>
      <xdr:colOff>165100</xdr:colOff>
      <xdr:row>39</xdr:row>
      <xdr:rowOff>82339</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6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73466</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76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137919</xdr:rowOff>
    </xdr:from>
    <xdr:to>
      <xdr:col>98</xdr:col>
      <xdr:colOff>38100</xdr:colOff>
      <xdr:row>39</xdr:row>
      <xdr:rowOff>68069</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6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84595</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4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124315</xdr:rowOff>
    </xdr:from>
    <xdr:to>
      <xdr:col>116</xdr:col>
      <xdr:colOff>63500</xdr:colOff>
      <xdr:row>58</xdr:row>
      <xdr:rowOff>127333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68415"/>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121000</xdr:rowOff>
    </xdr:from>
    <xdr:to>
      <xdr:col>111</xdr:col>
      <xdr:colOff>177800</xdr:colOff>
      <xdr:row>58</xdr:row>
      <xdr:rowOff>124315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65100"/>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121000</xdr:rowOff>
    </xdr:from>
    <xdr:to>
      <xdr:col>107</xdr:col>
      <xdr:colOff>50800</xdr:colOff>
      <xdr:row>58</xdr:row>
      <xdr:rowOff>123264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65100"/>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119126</xdr:rowOff>
    </xdr:from>
    <xdr:to>
      <xdr:col>102</xdr:col>
      <xdr:colOff>114300</xdr:colOff>
      <xdr:row>58</xdr:row>
      <xdr:rowOff>123264</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63226"/>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76533</xdr:rowOff>
    </xdr:from>
    <xdr:to>
      <xdr:col>116</xdr:col>
      <xdr:colOff>114300</xdr:colOff>
      <xdr:row>59</xdr:row>
      <xdr:rowOff>6683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162910</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35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73515</xdr:rowOff>
    </xdr:from>
    <xdr:to>
      <xdr:col>112</xdr:col>
      <xdr:colOff>38100</xdr:colOff>
      <xdr:row>59</xdr:row>
      <xdr:rowOff>3665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166242</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1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70200</xdr:rowOff>
    </xdr:from>
    <xdr:to>
      <xdr:col>107</xdr:col>
      <xdr:colOff>101600</xdr:colOff>
      <xdr:row>59</xdr:row>
      <xdr:rowOff>350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162927</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0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72464</xdr:rowOff>
    </xdr:from>
    <xdr:to>
      <xdr:col>102</xdr:col>
      <xdr:colOff>165100</xdr:colOff>
      <xdr:row>59</xdr:row>
      <xdr:rowOff>2614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165191</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0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68326</xdr:rowOff>
    </xdr:from>
    <xdr:to>
      <xdr:col>98</xdr:col>
      <xdr:colOff>38100</xdr:colOff>
      <xdr:row>58</xdr:row>
      <xdr:rowOff>169926</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161053</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05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126441</xdr:rowOff>
    </xdr:from>
    <xdr:to>
      <xdr:col>116</xdr:col>
      <xdr:colOff>63500</xdr:colOff>
      <xdr:row>74</xdr:row>
      <xdr:rowOff>139390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13741"/>
          <a:ext cx="8382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139390</xdr:rowOff>
    </xdr:from>
    <xdr:to>
      <xdr:col>111</xdr:col>
      <xdr:colOff>177800</xdr:colOff>
      <xdr:row>75</xdr:row>
      <xdr:rowOff>2442</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826690"/>
          <a:ext cx="889000" cy="3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2442</xdr:rowOff>
    </xdr:from>
    <xdr:to>
      <xdr:col>107</xdr:col>
      <xdr:colOff>50800</xdr:colOff>
      <xdr:row>75</xdr:row>
      <xdr:rowOff>35736</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861192"/>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35736</xdr:rowOff>
    </xdr:from>
    <xdr:to>
      <xdr:col>102</xdr:col>
      <xdr:colOff>114300</xdr:colOff>
      <xdr:row>75</xdr:row>
      <xdr:rowOff>56669</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894486"/>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75641</xdr:rowOff>
    </xdr:from>
    <xdr:to>
      <xdr:col>116</xdr:col>
      <xdr:colOff>114300</xdr:colOff>
      <xdr:row>75</xdr:row>
      <xdr:rowOff>5791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7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98518</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88590</xdr:rowOff>
    </xdr:from>
    <xdr:to>
      <xdr:col>112</xdr:col>
      <xdr:colOff>38100</xdr:colOff>
      <xdr:row>75</xdr:row>
      <xdr:rowOff>18740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7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35267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5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123092</xdr:rowOff>
    </xdr:from>
    <xdr:to>
      <xdr:col>107</xdr:col>
      <xdr:colOff>101600</xdr:colOff>
      <xdr:row>75</xdr:row>
      <xdr:rowOff>53242</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8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69769</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5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156386</xdr:rowOff>
    </xdr:from>
    <xdr:to>
      <xdr:col>102</xdr:col>
      <xdr:colOff>165100</xdr:colOff>
      <xdr:row>75</xdr:row>
      <xdr:rowOff>86536</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103063</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5869</xdr:rowOff>
    </xdr:from>
    <xdr:to>
      <xdr:col>98</xdr:col>
      <xdr:colOff>38100</xdr:colOff>
      <xdr:row>75</xdr:row>
      <xdr:rowOff>107469</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6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123996</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扶助費：一人当たり経費が多いものは、①保育所運営費</a:t>
          </a:r>
          <a:r>
            <a:rPr kumimoji="1" lang="en-US" altLang="ja-JP" sz="1100">
              <a:solidFill>
                <a:schemeClr val="dk1"/>
              </a:solidFill>
              <a:effectLst/>
              <a:latin typeface="+mn-lt"/>
              <a:ea typeface="+mn-ea"/>
              <a:cs typeface="+mn-cs"/>
            </a:rPr>
            <a:t>50,536</a:t>
          </a:r>
          <a:r>
            <a:rPr kumimoji="1" lang="ja-JP" altLang="ja-JP" sz="1100">
              <a:solidFill>
                <a:schemeClr val="dk1"/>
              </a:solidFill>
              <a:effectLst/>
              <a:latin typeface="+mn-lt"/>
              <a:ea typeface="+mn-ea"/>
              <a:cs typeface="+mn-cs"/>
            </a:rPr>
            <a:t>円　②障害者介護給付費</a:t>
          </a:r>
          <a:r>
            <a:rPr kumimoji="1" lang="en-US" altLang="ja-JP" sz="1100">
              <a:solidFill>
                <a:schemeClr val="dk1"/>
              </a:solidFill>
              <a:effectLst/>
              <a:latin typeface="+mn-lt"/>
              <a:ea typeface="+mn-ea"/>
              <a:cs typeface="+mn-cs"/>
            </a:rPr>
            <a:t>41,584</a:t>
          </a:r>
          <a:r>
            <a:rPr kumimoji="1" lang="ja-JP" altLang="ja-JP" sz="1100">
              <a:solidFill>
                <a:schemeClr val="dk1"/>
              </a:solidFill>
              <a:effectLst/>
              <a:latin typeface="+mn-lt"/>
              <a:ea typeface="+mn-ea"/>
              <a:cs typeface="+mn-cs"/>
            </a:rPr>
            <a:t>円、③児童手当</a:t>
          </a:r>
          <a:r>
            <a:rPr kumimoji="1" lang="en-US" altLang="ja-JP" sz="1100">
              <a:solidFill>
                <a:schemeClr val="dk1"/>
              </a:solidFill>
              <a:effectLst/>
              <a:latin typeface="+mn-lt"/>
              <a:ea typeface="+mn-ea"/>
              <a:cs typeface="+mn-cs"/>
            </a:rPr>
            <a:t>13,747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、④電力・ガス・食料品等価格高騰緊急支援給付金</a:t>
          </a:r>
          <a:r>
            <a:rPr kumimoji="1" lang="en-US" altLang="ja-JP" sz="1100">
              <a:solidFill>
                <a:schemeClr val="dk1"/>
              </a:solidFill>
              <a:effectLst/>
              <a:latin typeface="+mn-lt"/>
              <a:ea typeface="+mn-ea"/>
              <a:cs typeface="+mn-cs"/>
            </a:rPr>
            <a:t>10,033</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この合計額</a:t>
          </a:r>
          <a:r>
            <a:rPr kumimoji="1" lang="en-US" altLang="ja-JP" sz="1100">
              <a:solidFill>
                <a:schemeClr val="dk1"/>
              </a:solidFill>
              <a:effectLst/>
              <a:latin typeface="+mn-lt"/>
              <a:ea typeface="+mn-ea"/>
              <a:cs typeface="+mn-cs"/>
            </a:rPr>
            <a:t>115,900</a:t>
          </a:r>
          <a:r>
            <a:rPr kumimoji="1" lang="ja-JP" altLang="ja-JP" sz="1100">
              <a:solidFill>
                <a:schemeClr val="dk1"/>
              </a:solidFill>
              <a:effectLst/>
              <a:latin typeface="+mn-lt"/>
              <a:ea typeface="+mn-ea"/>
              <a:cs typeface="+mn-cs"/>
            </a:rPr>
            <a:t>円だけでも類似団体の平均値を超えている。</a:t>
          </a:r>
          <a:r>
            <a:rPr kumimoji="1" lang="ja-JP" altLang="en-US" sz="1100">
              <a:solidFill>
                <a:schemeClr val="dk1"/>
              </a:solidFill>
              <a:effectLst/>
              <a:latin typeface="+mn-lt"/>
              <a:ea typeface="+mn-ea"/>
              <a:cs typeface="+mn-cs"/>
            </a:rPr>
            <a:t>老人措置費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児童扶養手当費</a:t>
          </a:r>
          <a:r>
            <a:rPr kumimoji="1" lang="ja-JP" altLang="ja-JP" sz="1100">
              <a:solidFill>
                <a:schemeClr val="dk1"/>
              </a:solidFill>
              <a:effectLst/>
              <a:latin typeface="+mn-lt"/>
              <a:ea typeface="+mn-ea"/>
              <a:cs typeface="+mn-cs"/>
            </a:rPr>
            <a:t>などのその他の扶助費を加えると、</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総計</a:t>
          </a:r>
          <a:r>
            <a:rPr kumimoji="1" lang="en-US" altLang="ja-JP" sz="1100">
              <a:solidFill>
                <a:schemeClr val="dk1"/>
              </a:solidFill>
              <a:effectLst/>
              <a:latin typeface="+mn-lt"/>
              <a:ea typeface="+mn-ea"/>
              <a:cs typeface="+mn-cs"/>
            </a:rPr>
            <a:t>166,143</a:t>
          </a:r>
          <a:r>
            <a:rPr kumimoji="1" lang="ja-JP" altLang="ja-JP" sz="1100">
              <a:solidFill>
                <a:schemeClr val="dk1"/>
              </a:solidFill>
              <a:effectLst/>
              <a:latin typeface="+mn-lt"/>
              <a:ea typeface="+mn-ea"/>
              <a:cs typeface="+mn-cs"/>
            </a:rPr>
            <a:t>円となり、類似団体平均より</a:t>
          </a:r>
          <a:r>
            <a:rPr kumimoji="1" lang="en-US" altLang="ja-JP" sz="1100">
              <a:solidFill>
                <a:schemeClr val="dk1"/>
              </a:solidFill>
              <a:effectLst/>
              <a:latin typeface="+mn-lt"/>
              <a:ea typeface="+mn-ea"/>
              <a:cs typeface="+mn-cs"/>
            </a:rPr>
            <a:t>50,860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なっている。②</a:t>
          </a:r>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④については抑制が難しく、①の保育所については、待機児童０人であり、女性の社会進出を下支えする経費であることから、今後も同額の支援を続けていく。そのため、類似団体より多い負担は今後も継続するが、過大とならないよう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災害復旧事業費：</a:t>
          </a:r>
          <a:r>
            <a:rPr kumimoji="1" lang="ja-JP" altLang="ja-JP" sz="1100">
              <a:solidFill>
                <a:schemeClr val="dk1"/>
              </a:solidFill>
              <a:effectLst/>
              <a:latin typeface="+mn-lt"/>
              <a:ea typeface="+mn-ea"/>
              <a:cs typeface="+mn-cs"/>
            </a:rPr>
            <a:t>令和２年から令和３年にかけて豪雨災害が発生し、明許繰越事業として令和４年度も実施しているため。</a:t>
          </a:r>
          <a:br>
            <a:rPr kumimoji="1" lang="en-US" altLang="ja-JP" sz="1100">
              <a:solidFill>
                <a:schemeClr val="dk1"/>
              </a:solidFill>
              <a:effectLst/>
              <a:latin typeface="+mn-lt"/>
              <a:ea typeface="+mn-ea"/>
              <a:cs typeface="+mn-cs"/>
            </a:rPr>
          </a:br>
          <a:r>
            <a:rPr kumimoji="1" lang="ja-JP" altLang="ja-JP" sz="1100">
              <a:solidFill>
                <a:sysClr val="windowText" lastClr="000000"/>
              </a:solidFill>
              <a:effectLst/>
              <a:latin typeface="+mn-lt"/>
              <a:ea typeface="+mn-ea"/>
              <a:cs typeface="+mn-cs"/>
            </a:rPr>
            <a:t>普通建設事業費（新規整備）：</a:t>
          </a:r>
          <a:r>
            <a:rPr kumimoji="1" lang="ja-JP" altLang="en-US" sz="1100">
              <a:solidFill>
                <a:sysClr val="windowText" lastClr="000000"/>
              </a:solidFill>
              <a:effectLst/>
              <a:latin typeface="+mn-lt"/>
              <a:ea typeface="+mn-ea"/>
              <a:cs typeface="+mn-cs"/>
            </a:rPr>
            <a:t>保育所等整備支援事業</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布計鉱山鉱害防止事業等</a:t>
          </a:r>
          <a:r>
            <a:rPr kumimoji="1" lang="ja-JP" altLang="ja-JP" sz="1100">
              <a:solidFill>
                <a:sysClr val="windowText" lastClr="000000"/>
              </a:solidFill>
              <a:effectLst/>
              <a:latin typeface="+mn-lt"/>
              <a:ea typeface="+mn-ea"/>
              <a:cs typeface="+mn-cs"/>
            </a:rPr>
            <a:t>が主なもの。後年度には新庁舎建設が控えている。計画的な更新に努める</a:t>
          </a:r>
          <a:r>
            <a:rPr kumimoji="1" lang="ja-JP" altLang="en-US" sz="1100">
              <a:solidFill>
                <a:sysClr val="windowText" lastClr="000000"/>
              </a:solidFill>
              <a:effectLst/>
              <a:latin typeface="+mn-lt"/>
              <a:ea typeface="+mn-ea"/>
              <a:cs typeface="+mn-cs"/>
            </a:rPr>
            <a:t>。</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繰出金：国保会計への繰り出しが</a:t>
          </a:r>
          <a:r>
            <a:rPr kumimoji="1" lang="en-US" altLang="ja-JP" sz="1100">
              <a:solidFill>
                <a:sysClr val="windowText" lastClr="000000"/>
              </a:solidFill>
              <a:effectLst/>
              <a:latin typeface="+mn-lt"/>
              <a:ea typeface="+mn-ea"/>
              <a:cs typeface="+mn-cs"/>
            </a:rPr>
            <a:t>3.8</a:t>
          </a:r>
          <a:r>
            <a:rPr kumimoji="1" lang="ja-JP" altLang="ja-JP" sz="1100">
              <a:solidFill>
                <a:sysClr val="windowText" lastClr="000000"/>
              </a:solidFill>
              <a:effectLst/>
              <a:latin typeface="+mn-lt"/>
              <a:ea typeface="+mn-ea"/>
              <a:cs typeface="+mn-cs"/>
            </a:rPr>
            <a:t>億円あり、うち赤字補填である法定外繰出しが</a:t>
          </a:r>
          <a:r>
            <a:rPr kumimoji="1" lang="en-US" altLang="ja-JP" sz="1100">
              <a:solidFill>
                <a:sysClr val="windowText" lastClr="000000"/>
              </a:solidFill>
              <a:effectLst/>
              <a:latin typeface="+mn-lt"/>
              <a:ea typeface="+mn-ea"/>
              <a:cs typeface="+mn-cs"/>
            </a:rPr>
            <a:t>2,700</a:t>
          </a:r>
          <a:r>
            <a:rPr kumimoji="1" lang="ja-JP" altLang="ja-JP" sz="1100">
              <a:solidFill>
                <a:sysClr val="windowText" lastClr="000000"/>
              </a:solidFill>
              <a:effectLst/>
              <a:latin typeface="+mn-lt"/>
              <a:ea typeface="+mn-ea"/>
              <a:cs typeface="+mn-cs"/>
            </a:rPr>
            <a:t>万円あり、国保会計の健全化が求められる。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23,967
23,777
392.56
20,629,500
19,110,766
1,100,353
9,438,681
14,021,245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119126</xdr:rowOff>
    </xdr:from>
    <xdr:to>
      <xdr:col>24</xdr:col>
      <xdr:colOff>63500</xdr:colOff>
      <xdr:row>35</xdr:row>
      <xdr:rowOff>141224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987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141224</xdr:rowOff>
    </xdr:from>
    <xdr:to>
      <xdr:col>19</xdr:col>
      <xdr:colOff>177800</xdr:colOff>
      <xdr:row>35</xdr:row>
      <xdr:rowOff>162560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4197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115697</xdr:rowOff>
    </xdr:from>
    <xdr:to>
      <xdr:col>15</xdr:col>
      <xdr:colOff>50800</xdr:colOff>
      <xdr:row>35</xdr:row>
      <xdr:rowOff>162560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644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109601</xdr:rowOff>
    </xdr:from>
    <xdr:to>
      <xdr:col>10</xdr:col>
      <xdr:colOff>114300</xdr:colOff>
      <xdr:row>35</xdr:row>
      <xdr:rowOff>115697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035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68326</xdr:rowOff>
    </xdr:from>
    <xdr:to>
      <xdr:col>24</xdr:col>
      <xdr:colOff>114300</xdr:colOff>
      <xdr:row>35</xdr:row>
      <xdr:rowOff>169926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91203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90424</xdr:rowOff>
    </xdr:from>
    <xdr:to>
      <xdr:col>20</xdr:col>
      <xdr:colOff>38100</xdr:colOff>
      <xdr:row>36</xdr:row>
      <xdr:rowOff>20574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37101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6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111760</xdr:rowOff>
    </xdr:from>
    <xdr:to>
      <xdr:col>15</xdr:col>
      <xdr:colOff>101600</xdr:colOff>
      <xdr:row>36</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58437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64897</xdr:rowOff>
    </xdr:from>
    <xdr:to>
      <xdr:col>10</xdr:col>
      <xdr:colOff>165100</xdr:colOff>
      <xdr:row>35</xdr:row>
      <xdr:rowOff>166497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11574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58801</xdr:rowOff>
    </xdr:from>
    <xdr:to>
      <xdr:col>6</xdr:col>
      <xdr:colOff>38100</xdr:colOff>
      <xdr:row>35</xdr:row>
      <xdr:rowOff>160401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134202</xdr:rowOff>
    </xdr:from>
    <xdr:to>
      <xdr:col>24</xdr:col>
      <xdr:colOff>63500</xdr:colOff>
      <xdr:row>58</xdr:row>
      <xdr:rowOff>156759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78302"/>
          <a:ext cx="838200" cy="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74188</xdr:rowOff>
    </xdr:from>
    <xdr:to>
      <xdr:col>19</xdr:col>
      <xdr:colOff>177800</xdr:colOff>
      <xdr:row>58</xdr:row>
      <xdr:rowOff>156759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8288"/>
          <a:ext cx="889000" cy="8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74188</xdr:rowOff>
    </xdr:from>
    <xdr:to>
      <xdr:col>15</xdr:col>
      <xdr:colOff>50800</xdr:colOff>
      <xdr:row>59</xdr:row>
      <xdr:rowOff>16856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8288"/>
          <a:ext cx="889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16856</xdr:rowOff>
    </xdr:from>
    <xdr:to>
      <xdr:col>10</xdr:col>
      <xdr:colOff>114300</xdr:colOff>
      <xdr:row>59</xdr:row>
      <xdr:rowOff>18359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32406"/>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83402</xdr:rowOff>
    </xdr:from>
    <xdr:to>
      <xdr:col>24</xdr:col>
      <xdr:colOff>114300</xdr:colOff>
      <xdr:row>59</xdr:row>
      <xdr:rowOff>13552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105959</xdr:rowOff>
    </xdr:from>
    <xdr:to>
      <xdr:col>20</xdr:col>
      <xdr:colOff>38100</xdr:colOff>
      <xdr:row>59</xdr:row>
      <xdr:rowOff>36109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27236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4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23388</xdr:rowOff>
    </xdr:from>
    <xdr:to>
      <xdr:col>15</xdr:col>
      <xdr:colOff>101600</xdr:colOff>
      <xdr:row>58</xdr:row>
      <xdr:rowOff>124988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116115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137506</xdr:rowOff>
    </xdr:from>
    <xdr:to>
      <xdr:col>10</xdr:col>
      <xdr:colOff>165100</xdr:colOff>
      <xdr:row>59</xdr:row>
      <xdr:rowOff>67656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58783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139009</xdr:rowOff>
    </xdr:from>
    <xdr:to>
      <xdr:col>6</xdr:col>
      <xdr:colOff>38100</xdr:colOff>
      <xdr:row>59</xdr:row>
      <xdr:rowOff>69159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60286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111980</xdr:rowOff>
    </xdr:from>
    <xdr:to>
      <xdr:col>24</xdr:col>
      <xdr:colOff>63500</xdr:colOff>
      <xdr:row>74</xdr:row>
      <xdr:rowOff>41932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27830"/>
          <a:ext cx="838200" cy="10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111980</xdr:rowOff>
    </xdr:from>
    <xdr:to>
      <xdr:col>19</xdr:col>
      <xdr:colOff>177800</xdr:colOff>
      <xdr:row>74</xdr:row>
      <xdr:rowOff>151212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27830"/>
          <a:ext cx="889000" cy="21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151212</xdr:rowOff>
    </xdr:from>
    <xdr:to>
      <xdr:col>15</xdr:col>
      <xdr:colOff>50800</xdr:colOff>
      <xdr:row>75</xdr:row>
      <xdr:rowOff>12640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38512"/>
          <a:ext cx="889000" cy="3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12640</xdr:rowOff>
    </xdr:from>
    <xdr:to>
      <xdr:col>10</xdr:col>
      <xdr:colOff>114300</xdr:colOff>
      <xdr:row>75</xdr:row>
      <xdr:rowOff>68614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71390"/>
          <a:ext cx="889000" cy="5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162582</xdr:rowOff>
    </xdr:from>
    <xdr:to>
      <xdr:col>24</xdr:col>
      <xdr:colOff>114300</xdr:colOff>
      <xdr:row>74</xdr:row>
      <xdr:rowOff>92732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14009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2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61180</xdr:rowOff>
    </xdr:from>
    <xdr:to>
      <xdr:col>20</xdr:col>
      <xdr:colOff>38100</xdr:colOff>
      <xdr:row>73</xdr:row>
      <xdr:rowOff>162780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7857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5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100412</xdr:rowOff>
    </xdr:from>
    <xdr:to>
      <xdr:col>15</xdr:col>
      <xdr:colOff>101600</xdr:colOff>
      <xdr:row>75</xdr:row>
      <xdr:rowOff>30562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47089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133290</xdr:rowOff>
    </xdr:from>
    <xdr:to>
      <xdr:col>10</xdr:col>
      <xdr:colOff>165100</xdr:colOff>
      <xdr:row>75</xdr:row>
      <xdr:rowOff>63440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79967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9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17814</xdr:rowOff>
    </xdr:from>
    <xdr:to>
      <xdr:col>6</xdr:col>
      <xdr:colOff>38100</xdr:colOff>
      <xdr:row>75</xdr:row>
      <xdr:rowOff>119414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7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135941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5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90701</xdr:rowOff>
    </xdr:from>
    <xdr:to>
      <xdr:col>24</xdr:col>
      <xdr:colOff>63500</xdr:colOff>
      <xdr:row>98</xdr:row>
      <xdr:rowOff>91260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92801"/>
          <a:ext cx="8382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90701</xdr:rowOff>
    </xdr:from>
    <xdr:to>
      <xdr:col>19</xdr:col>
      <xdr:colOff>177800</xdr:colOff>
      <xdr:row>98</xdr:row>
      <xdr:rowOff>104198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92801"/>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100502</xdr:rowOff>
    </xdr:from>
    <xdr:to>
      <xdr:col>15</xdr:col>
      <xdr:colOff>50800</xdr:colOff>
      <xdr:row>98</xdr:row>
      <xdr:rowOff>104198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02602"/>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100502</xdr:rowOff>
    </xdr:from>
    <xdr:to>
      <xdr:col>10</xdr:col>
      <xdr:colOff>114300</xdr:colOff>
      <xdr:row>98</xdr:row>
      <xdr:rowOff>132166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02602"/>
          <a:ext cx="889000" cy="3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40460</xdr:rowOff>
    </xdr:from>
    <xdr:to>
      <xdr:col>24</xdr:col>
      <xdr:colOff>114300</xdr:colOff>
      <xdr:row>98</xdr:row>
      <xdr:rowOff>142060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39901</xdr:rowOff>
    </xdr:from>
    <xdr:to>
      <xdr:col>20</xdr:col>
      <xdr:colOff>38100</xdr:colOff>
      <xdr:row>98</xdr:row>
      <xdr:rowOff>141501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132628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3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53398</xdr:rowOff>
    </xdr:from>
    <xdr:to>
      <xdr:col>15</xdr:col>
      <xdr:colOff>101600</xdr:colOff>
      <xdr:row>98</xdr:row>
      <xdr:rowOff>154998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49702</xdr:rowOff>
    </xdr:from>
    <xdr:to>
      <xdr:col>10</xdr:col>
      <xdr:colOff>165100</xdr:colOff>
      <xdr:row>98</xdr:row>
      <xdr:rowOff>151302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142429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81366</xdr:rowOff>
    </xdr:from>
    <xdr:to>
      <xdr:col>6</xdr:col>
      <xdr:colOff>38100</xdr:colOff>
      <xdr:row>99</xdr:row>
      <xdr:rowOff>11516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170071</xdr:rowOff>
    </xdr:from>
    <xdr:to>
      <xdr:col>55</xdr:col>
      <xdr:colOff>0</xdr:colOff>
      <xdr:row>39</xdr:row>
      <xdr:rowOff>4826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8517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162234</xdr:rowOff>
    </xdr:from>
    <xdr:to>
      <xdr:col>50</xdr:col>
      <xdr:colOff>114300</xdr:colOff>
      <xdr:row>39</xdr:row>
      <xdr:rowOff>4826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77334"/>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162234</xdr:rowOff>
    </xdr:from>
    <xdr:to>
      <xdr:col>45</xdr:col>
      <xdr:colOff>177800</xdr:colOff>
      <xdr:row>38</xdr:row>
      <xdr:rowOff>164519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733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164519</xdr:rowOff>
    </xdr:from>
    <xdr:to>
      <xdr:col>41</xdr:col>
      <xdr:colOff>50800</xdr:colOff>
      <xdr:row>38</xdr:row>
      <xdr:rowOff>166805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96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119271</xdr:rowOff>
    </xdr:from>
    <xdr:to>
      <xdr:col>55</xdr:col>
      <xdr:colOff>50800</xdr:colOff>
      <xdr:row>39</xdr:row>
      <xdr:rowOff>49421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34198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9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125476</xdr:rowOff>
    </xdr:from>
    <xdr:to>
      <xdr:col>50</xdr:col>
      <xdr:colOff>165100</xdr:colOff>
      <xdr:row>39</xdr:row>
      <xdr:rowOff>55626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46753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111434</xdr:rowOff>
    </xdr:from>
    <xdr:to>
      <xdr:col>46</xdr:col>
      <xdr:colOff>38100</xdr:colOff>
      <xdr:row>39</xdr:row>
      <xdr:rowOff>41584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32711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9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113719</xdr:rowOff>
    </xdr:from>
    <xdr:to>
      <xdr:col>41</xdr:col>
      <xdr:colOff>101600</xdr:colOff>
      <xdr:row>39</xdr:row>
      <xdr:rowOff>43869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34996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2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116005</xdr:rowOff>
    </xdr:from>
    <xdr:to>
      <xdr:col>36</xdr:col>
      <xdr:colOff>165100</xdr:colOff>
      <xdr:row>39</xdr:row>
      <xdr:rowOff>46155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37282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27239</xdr:rowOff>
    </xdr:from>
    <xdr:to>
      <xdr:col>55</xdr:col>
      <xdr:colOff>0</xdr:colOff>
      <xdr:row>56</xdr:row>
      <xdr:rowOff>114064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628439"/>
          <a:ext cx="838200" cy="8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60354</xdr:rowOff>
    </xdr:from>
    <xdr:to>
      <xdr:col>50</xdr:col>
      <xdr:colOff>114300</xdr:colOff>
      <xdr:row>56</xdr:row>
      <xdr:rowOff>114064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661554"/>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60354</xdr:rowOff>
    </xdr:from>
    <xdr:to>
      <xdr:col>45</xdr:col>
      <xdr:colOff>177800</xdr:colOff>
      <xdr:row>56</xdr:row>
      <xdr:rowOff>129696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661554"/>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63086</xdr:rowOff>
    </xdr:from>
    <xdr:to>
      <xdr:col>41</xdr:col>
      <xdr:colOff>50800</xdr:colOff>
      <xdr:row>56</xdr:row>
      <xdr:rowOff>129696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664286"/>
          <a:ext cx="8890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147889</xdr:rowOff>
    </xdr:from>
    <xdr:to>
      <xdr:col>55</xdr:col>
      <xdr:colOff>50800</xdr:colOff>
      <xdr:row>56</xdr:row>
      <xdr:rowOff>78039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5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170766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63264</xdr:rowOff>
    </xdr:from>
    <xdr:to>
      <xdr:col>50</xdr:col>
      <xdr:colOff>165100</xdr:colOff>
      <xdr:row>56</xdr:row>
      <xdr:rowOff>164864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43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9554</xdr:rowOff>
    </xdr:from>
    <xdr:to>
      <xdr:col>46</xdr:col>
      <xdr:colOff>38100</xdr:colOff>
      <xdr:row>56</xdr:row>
      <xdr:rowOff>111154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127681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38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78896</xdr:rowOff>
    </xdr:from>
    <xdr:to>
      <xdr:col>41</xdr:col>
      <xdr:colOff>101600</xdr:colOff>
      <xdr:row>57</xdr:row>
      <xdr:rowOff>9046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8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25573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45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12286</xdr:rowOff>
    </xdr:from>
    <xdr:to>
      <xdr:col>36</xdr:col>
      <xdr:colOff>165100</xdr:colOff>
      <xdr:row>56</xdr:row>
      <xdr:rowOff>113886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130413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38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140148</xdr:rowOff>
    </xdr:from>
    <xdr:to>
      <xdr:col>55</xdr:col>
      <xdr:colOff>0</xdr:colOff>
      <xdr:row>78</xdr:row>
      <xdr:rowOff>19155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41798"/>
          <a:ext cx="8382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19155</xdr:rowOff>
    </xdr:from>
    <xdr:to>
      <xdr:col>50</xdr:col>
      <xdr:colOff>114300</xdr:colOff>
      <xdr:row>78</xdr:row>
      <xdr:rowOff>41914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92255"/>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41914</xdr:rowOff>
    </xdr:from>
    <xdr:to>
      <xdr:col>45</xdr:col>
      <xdr:colOff>177800</xdr:colOff>
      <xdr:row>78</xdr:row>
      <xdr:rowOff>91808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15014"/>
          <a:ext cx="889000" cy="4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91808</xdr:rowOff>
    </xdr:from>
    <xdr:to>
      <xdr:col>41</xdr:col>
      <xdr:colOff>50800</xdr:colOff>
      <xdr:row>78</xdr:row>
      <xdr:rowOff>107641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64908"/>
          <a:ext cx="8890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89348</xdr:rowOff>
    </xdr:from>
    <xdr:to>
      <xdr:col>55</xdr:col>
      <xdr:colOff>50800</xdr:colOff>
      <xdr:row>78</xdr:row>
      <xdr:rowOff>19498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112225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139805</xdr:rowOff>
    </xdr:from>
    <xdr:to>
      <xdr:col>50</xdr:col>
      <xdr:colOff>165100</xdr:colOff>
      <xdr:row>78</xdr:row>
      <xdr:rowOff>69955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61082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162564</xdr:rowOff>
    </xdr:from>
    <xdr:to>
      <xdr:col>46</xdr:col>
      <xdr:colOff>38100</xdr:colOff>
      <xdr:row>78</xdr:row>
      <xdr:rowOff>92714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83841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41008</xdr:rowOff>
    </xdr:from>
    <xdr:to>
      <xdr:col>41</xdr:col>
      <xdr:colOff>101600</xdr:colOff>
      <xdr:row>78</xdr:row>
      <xdr:rowOff>142608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133735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56841</xdr:rowOff>
    </xdr:from>
    <xdr:to>
      <xdr:col>36</xdr:col>
      <xdr:colOff>165100</xdr:colOff>
      <xdr:row>78</xdr:row>
      <xdr:rowOff>158441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149568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59795</xdr:rowOff>
    </xdr:from>
    <xdr:to>
      <xdr:col>55</xdr:col>
      <xdr:colOff>0</xdr:colOff>
      <xdr:row>97</xdr:row>
      <xdr:rowOff>83198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690445"/>
          <a:ext cx="838200" cy="2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59795</xdr:rowOff>
    </xdr:from>
    <xdr:to>
      <xdr:col>50</xdr:col>
      <xdr:colOff>114300</xdr:colOff>
      <xdr:row>97</xdr:row>
      <xdr:rowOff>164731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90445"/>
          <a:ext cx="889000" cy="10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73816</xdr:rowOff>
    </xdr:from>
    <xdr:to>
      <xdr:col>45</xdr:col>
      <xdr:colOff>177800</xdr:colOff>
      <xdr:row>97</xdr:row>
      <xdr:rowOff>164731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704466"/>
          <a:ext cx="889000" cy="9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73816</xdr:rowOff>
    </xdr:from>
    <xdr:to>
      <xdr:col>41</xdr:col>
      <xdr:colOff>50800</xdr:colOff>
      <xdr:row>97</xdr:row>
      <xdr:rowOff>76615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04466"/>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32398</xdr:rowOff>
    </xdr:from>
    <xdr:to>
      <xdr:col>55</xdr:col>
      <xdr:colOff>50800</xdr:colOff>
      <xdr:row>97</xdr:row>
      <xdr:rowOff>133998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10825</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8995</xdr:rowOff>
    </xdr:from>
    <xdr:to>
      <xdr:col>50</xdr:col>
      <xdr:colOff>165100</xdr:colOff>
      <xdr:row>97</xdr:row>
      <xdr:rowOff>110595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101722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3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113931</xdr:rowOff>
    </xdr:from>
    <xdr:to>
      <xdr:col>46</xdr:col>
      <xdr:colOff>38100</xdr:colOff>
      <xdr:row>98</xdr:row>
      <xdr:rowOff>44081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35208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23016</xdr:rowOff>
    </xdr:from>
    <xdr:to>
      <xdr:col>41</xdr:col>
      <xdr:colOff>101600</xdr:colOff>
      <xdr:row>97</xdr:row>
      <xdr:rowOff>124616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115743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4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25815</xdr:rowOff>
    </xdr:from>
    <xdr:to>
      <xdr:col>36</xdr:col>
      <xdr:colOff>165100</xdr:colOff>
      <xdr:row>97</xdr:row>
      <xdr:rowOff>127415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118542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126670</xdr:rowOff>
    </xdr:from>
    <xdr:to>
      <xdr:col>85</xdr:col>
      <xdr:colOff>127000</xdr:colOff>
      <xdr:row>35</xdr:row>
      <xdr:rowOff>132385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1274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132385</xdr:rowOff>
    </xdr:from>
    <xdr:to>
      <xdr:col>81</xdr:col>
      <xdr:colOff>50800</xdr:colOff>
      <xdr:row>36</xdr:row>
      <xdr:rowOff>1683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133135"/>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1683</xdr:rowOff>
    </xdr:from>
    <xdr:to>
      <xdr:col>76</xdr:col>
      <xdr:colOff>114300</xdr:colOff>
      <xdr:row>36</xdr:row>
      <xdr:rowOff>82550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73883"/>
          <a:ext cx="889000" cy="8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47803</xdr:rowOff>
    </xdr:from>
    <xdr:to>
      <xdr:col>71</xdr:col>
      <xdr:colOff>177800</xdr:colOff>
      <xdr:row>36</xdr:row>
      <xdr:rowOff>82550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22000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75870</xdr:rowOff>
    </xdr:from>
    <xdr:to>
      <xdr:col>85</xdr:col>
      <xdr:colOff>177800</xdr:colOff>
      <xdr:row>36</xdr:row>
      <xdr:rowOff>6020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98747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81585</xdr:rowOff>
    </xdr:from>
    <xdr:to>
      <xdr:col>81</xdr:col>
      <xdr:colOff>101600</xdr:colOff>
      <xdr:row>36</xdr:row>
      <xdr:rowOff>11735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28262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122333</xdr:rowOff>
    </xdr:from>
    <xdr:to>
      <xdr:col>76</xdr:col>
      <xdr:colOff>165100</xdr:colOff>
      <xdr:row>36</xdr:row>
      <xdr:rowOff>52483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69010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31750</xdr:rowOff>
    </xdr:from>
    <xdr:to>
      <xdr:col>72</xdr:col>
      <xdr:colOff>38100</xdr:colOff>
      <xdr:row>36</xdr:row>
      <xdr:rowOff>133350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149877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168453</xdr:rowOff>
    </xdr:from>
    <xdr:to>
      <xdr:col>67</xdr:col>
      <xdr:colOff>101600</xdr:colOff>
      <xdr:row>36</xdr:row>
      <xdr:rowOff>98603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115130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131293</xdr:rowOff>
    </xdr:from>
    <xdr:to>
      <xdr:col>85</xdr:col>
      <xdr:colOff>127000</xdr:colOff>
      <xdr:row>57</xdr:row>
      <xdr:rowOff>137731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903943"/>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63792</xdr:rowOff>
    </xdr:from>
    <xdr:to>
      <xdr:col>81</xdr:col>
      <xdr:colOff>50800</xdr:colOff>
      <xdr:row>57</xdr:row>
      <xdr:rowOff>131293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36442"/>
          <a:ext cx="889000" cy="6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159842</xdr:rowOff>
    </xdr:from>
    <xdr:to>
      <xdr:col>76</xdr:col>
      <xdr:colOff>114300</xdr:colOff>
      <xdr:row>57</xdr:row>
      <xdr:rowOff>63792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761042"/>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159842</xdr:rowOff>
    </xdr:from>
    <xdr:to>
      <xdr:col>71</xdr:col>
      <xdr:colOff>177800</xdr:colOff>
      <xdr:row>58</xdr:row>
      <xdr:rowOff>36030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61042"/>
          <a:ext cx="889000" cy="2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86931</xdr:rowOff>
    </xdr:from>
    <xdr:to>
      <xdr:col>85</xdr:col>
      <xdr:colOff>177800</xdr:colOff>
      <xdr:row>58</xdr:row>
      <xdr:rowOff>17081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65358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80493</xdr:rowOff>
    </xdr:from>
    <xdr:to>
      <xdr:col>81</xdr:col>
      <xdr:colOff>101600</xdr:colOff>
      <xdr:row>58</xdr:row>
      <xdr:rowOff>10643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1770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12992</xdr:rowOff>
    </xdr:from>
    <xdr:to>
      <xdr:col>76</xdr:col>
      <xdr:colOff>165100</xdr:colOff>
      <xdr:row>57</xdr:row>
      <xdr:rowOff>114592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105719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109042</xdr:rowOff>
    </xdr:from>
    <xdr:to>
      <xdr:col>72</xdr:col>
      <xdr:colOff>38100</xdr:colOff>
      <xdr:row>57</xdr:row>
      <xdr:rowOff>39192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30319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156680</xdr:rowOff>
    </xdr:from>
    <xdr:to>
      <xdr:col>67</xdr:col>
      <xdr:colOff>101600</xdr:colOff>
      <xdr:row>58</xdr:row>
      <xdr:rowOff>86830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77957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2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30004</xdr:rowOff>
    </xdr:from>
    <xdr:to>
      <xdr:col>85</xdr:col>
      <xdr:colOff>127000</xdr:colOff>
      <xdr:row>75</xdr:row>
      <xdr:rowOff>77798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2888754"/>
          <a:ext cx="838200" cy="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77798</xdr:rowOff>
    </xdr:from>
    <xdr:to>
      <xdr:col>81</xdr:col>
      <xdr:colOff>50800</xdr:colOff>
      <xdr:row>78</xdr:row>
      <xdr:rowOff>88331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2936548"/>
          <a:ext cx="889000" cy="5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88331</xdr:rowOff>
    </xdr:from>
    <xdr:to>
      <xdr:col>76</xdr:col>
      <xdr:colOff>114300</xdr:colOff>
      <xdr:row>79</xdr:row>
      <xdr:rowOff>55935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461431"/>
          <a:ext cx="8890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46186</xdr:rowOff>
    </xdr:from>
    <xdr:to>
      <xdr:col>71</xdr:col>
      <xdr:colOff>177800</xdr:colOff>
      <xdr:row>79</xdr:row>
      <xdr:rowOff>55935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90736"/>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150654</xdr:rowOff>
    </xdr:from>
    <xdr:to>
      <xdr:col>85</xdr:col>
      <xdr:colOff>177800</xdr:colOff>
      <xdr:row>75</xdr:row>
      <xdr:rowOff>80804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28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2081</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26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26998</xdr:rowOff>
    </xdr:from>
    <xdr:to>
      <xdr:col>81</xdr:col>
      <xdr:colOff>101600</xdr:colOff>
      <xdr:row>75</xdr:row>
      <xdr:rowOff>128598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28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145125</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37531</xdr:rowOff>
    </xdr:from>
    <xdr:to>
      <xdr:col>76</xdr:col>
      <xdr:colOff>165100</xdr:colOff>
      <xdr:row>78</xdr:row>
      <xdr:rowOff>139131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155658</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1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5135</xdr:rowOff>
    </xdr:from>
    <xdr:to>
      <xdr:col>72</xdr:col>
      <xdr:colOff>38100</xdr:colOff>
      <xdr:row>79</xdr:row>
      <xdr:rowOff>106735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97862</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4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166836</xdr:rowOff>
    </xdr:from>
    <xdr:to>
      <xdr:col>67</xdr:col>
      <xdr:colOff>101600</xdr:colOff>
      <xdr:row>79</xdr:row>
      <xdr:rowOff>96986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88113</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3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9480</xdr:rowOff>
    </xdr:from>
    <xdr:to>
      <xdr:col>85</xdr:col>
      <xdr:colOff>127000</xdr:colOff>
      <xdr:row>98</xdr:row>
      <xdr:rowOff>16909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1158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16909</xdr:rowOff>
    </xdr:from>
    <xdr:to>
      <xdr:col>81</xdr:col>
      <xdr:colOff>50800</xdr:colOff>
      <xdr:row>98</xdr:row>
      <xdr:rowOff>28449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19009"/>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28449</xdr:rowOff>
    </xdr:from>
    <xdr:to>
      <xdr:col>76</xdr:col>
      <xdr:colOff>114300</xdr:colOff>
      <xdr:row>98</xdr:row>
      <xdr:rowOff>55556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30549"/>
          <a:ext cx="8890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55556</xdr:rowOff>
    </xdr:from>
    <xdr:to>
      <xdr:col>71</xdr:col>
      <xdr:colOff>177800</xdr:colOff>
      <xdr:row>98</xdr:row>
      <xdr:rowOff>60506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57656"/>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130130</xdr:rowOff>
    </xdr:from>
    <xdr:to>
      <xdr:col>85</xdr:col>
      <xdr:colOff>177800</xdr:colOff>
      <xdr:row>98</xdr:row>
      <xdr:rowOff>60280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153007</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137559</xdr:rowOff>
    </xdr:from>
    <xdr:to>
      <xdr:col>81</xdr:col>
      <xdr:colOff>101600</xdr:colOff>
      <xdr:row>98</xdr:row>
      <xdr:rowOff>67709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84236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4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149099</xdr:rowOff>
    </xdr:from>
    <xdr:to>
      <xdr:col>76</xdr:col>
      <xdr:colOff>165100</xdr:colOff>
      <xdr:row>98</xdr:row>
      <xdr:rowOff>79249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95776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4756</xdr:rowOff>
    </xdr:from>
    <xdr:to>
      <xdr:col>72</xdr:col>
      <xdr:colOff>38100</xdr:colOff>
      <xdr:row>98</xdr:row>
      <xdr:rowOff>106356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97483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8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9706</xdr:rowOff>
    </xdr:from>
    <xdr:to>
      <xdr:col>67</xdr:col>
      <xdr:colOff>101600</xdr:colOff>
      <xdr:row>98</xdr:row>
      <xdr:rowOff>111306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102433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a:solidFill>
                <a:schemeClr val="dk1"/>
              </a:solidFill>
              <a:effectLst/>
              <a:latin typeface="+mn-lt"/>
              <a:ea typeface="+mn-ea"/>
              <a:cs typeface="+mn-cs"/>
            </a:rPr>
            <a:t>消防費：</a:t>
          </a:r>
          <a:r>
            <a:rPr lang="ja-JP" altLang="en-US" sz="1000" b="0" i="0">
              <a:solidFill>
                <a:schemeClr val="dk1"/>
              </a:solidFill>
              <a:effectLst/>
              <a:latin typeface="+mn-lt"/>
              <a:ea typeface="+mn-ea"/>
              <a:cs typeface="+mn-cs"/>
            </a:rPr>
            <a:t>消防ポンプ車及び高規格救急車購入に伴う</a:t>
          </a:r>
          <a:r>
            <a:rPr lang="ja-JP" altLang="ja-JP" sz="1000" b="0" i="0">
              <a:solidFill>
                <a:schemeClr val="dk1"/>
              </a:solidFill>
              <a:effectLst/>
              <a:latin typeface="+mn-lt"/>
              <a:ea typeface="+mn-ea"/>
              <a:cs typeface="+mn-cs"/>
            </a:rPr>
            <a:t>伊佐湧水消防組合</a:t>
          </a:r>
          <a:r>
            <a:rPr lang="ja-JP" altLang="en-US" sz="1000" b="0" i="0">
              <a:solidFill>
                <a:schemeClr val="dk1"/>
              </a:solidFill>
              <a:effectLst/>
              <a:latin typeface="+mn-lt"/>
              <a:ea typeface="+mn-ea"/>
              <a:cs typeface="+mn-cs"/>
            </a:rPr>
            <a:t>負担金の増や第５分団消防団詰所新築工事、消防ポンプ自動車購入等の</a:t>
          </a:r>
          <a:r>
            <a:rPr lang="ja-JP" altLang="ja-JP" sz="1000" b="0" i="0">
              <a:solidFill>
                <a:schemeClr val="dk1"/>
              </a:solidFill>
              <a:effectLst/>
              <a:latin typeface="+mn-lt"/>
              <a:ea typeface="+mn-ea"/>
              <a:cs typeface="+mn-cs"/>
            </a:rPr>
            <a:t>実施に伴</a:t>
          </a:r>
          <a:r>
            <a:rPr lang="ja-JP" altLang="en-US" sz="1000" b="0" i="0">
              <a:solidFill>
                <a:schemeClr val="dk1"/>
              </a:solidFill>
              <a:effectLst/>
              <a:latin typeface="+mn-lt"/>
              <a:ea typeface="+mn-ea"/>
              <a:cs typeface="+mn-cs"/>
            </a:rPr>
            <a:t>うもの。</a:t>
          </a:r>
          <a:br>
            <a:rPr lang="en-US" altLang="ja-JP" sz="1000" b="0" i="0">
              <a:solidFill>
                <a:schemeClr val="dk1"/>
              </a:solidFill>
              <a:effectLst/>
              <a:latin typeface="+mn-lt"/>
              <a:ea typeface="+mn-ea"/>
              <a:cs typeface="+mn-cs"/>
            </a:rPr>
          </a:br>
          <a:r>
            <a:rPr kumimoji="1" lang="ja-JP" altLang="ja-JP" sz="1000">
              <a:solidFill>
                <a:schemeClr val="dk1"/>
              </a:solidFill>
              <a:effectLst/>
              <a:latin typeface="+mn-lt"/>
              <a:ea typeface="+mn-ea"/>
              <a:cs typeface="+mn-cs"/>
            </a:rPr>
            <a:t>民生費：保育所等整備支援事業</a:t>
          </a:r>
          <a:r>
            <a:rPr kumimoji="1" lang="ja-JP" altLang="en-US" sz="1000">
              <a:solidFill>
                <a:schemeClr val="dk1"/>
              </a:solidFill>
              <a:effectLst/>
              <a:latin typeface="+mn-lt"/>
              <a:ea typeface="+mn-ea"/>
              <a:cs typeface="+mn-cs"/>
            </a:rPr>
            <a:t>（保育所新築工事補助金）や電力・ガス・食料品等価格高騰緊急支援給付事業等</a:t>
          </a:r>
          <a:r>
            <a:rPr lang="ja-JP" altLang="ja-JP" sz="1000" b="0" i="0">
              <a:solidFill>
                <a:schemeClr val="dk1"/>
              </a:solidFill>
              <a:effectLst/>
              <a:latin typeface="+mn-lt"/>
              <a:ea typeface="+mn-ea"/>
              <a:cs typeface="+mn-cs"/>
            </a:rPr>
            <a:t>の実施に伴うもの</a:t>
          </a:r>
          <a:r>
            <a:rPr lang="ja-JP" altLang="en-US" sz="1000" b="0" i="0">
              <a:solidFill>
                <a:schemeClr val="dk1"/>
              </a:solidFill>
              <a:effectLst/>
              <a:latin typeface="+mn-lt"/>
              <a:ea typeface="+mn-ea"/>
              <a:cs typeface="+mn-cs"/>
            </a:rPr>
            <a:t>。</a:t>
          </a:r>
          <a:br>
            <a:rPr lang="en-US" altLang="ja-JP" sz="1000" b="0" i="0">
              <a:solidFill>
                <a:schemeClr val="dk1"/>
              </a:solidFill>
              <a:effectLst/>
              <a:latin typeface="+mn-lt"/>
              <a:ea typeface="+mn-ea"/>
              <a:cs typeface="+mn-cs"/>
            </a:rPr>
          </a:br>
          <a:r>
            <a:rPr lang="ja-JP" altLang="en-US" sz="1000" b="0" i="0">
              <a:solidFill>
                <a:schemeClr val="dk1"/>
              </a:solidFill>
              <a:effectLst/>
              <a:latin typeface="+mn-lt"/>
              <a:ea typeface="+mn-ea"/>
              <a:cs typeface="+mn-cs"/>
            </a:rPr>
            <a:t>商工費：布計鉱山鉱害防止事業の実施に伴うもの。</a:t>
          </a:r>
          <a:endParaRPr kumimoji="1" lang="ja-JP" altLang="en-US" sz="1000">
            <a:solidFill>
              <a:schemeClr val="dk1"/>
            </a:solidFill>
            <a:effectLst/>
            <a:latin typeface="+mn-lt"/>
            <a:ea typeface="+mn-ea"/>
            <a:cs typeface="+mn-cs"/>
          </a:endParaRPr>
        </a:p>
        <a:p>
          <a:pPr eaLnBrk="1" fontAlgn="auto" latinLnBrk="0" hangingPunct="1"/>
          <a:r>
            <a:rPr kumimoji="1" lang="ja-JP" altLang="ja-JP" sz="1000">
              <a:solidFill>
                <a:schemeClr val="dk1"/>
              </a:solidFill>
              <a:effectLst/>
              <a:latin typeface="+mn-lt"/>
              <a:ea typeface="+mn-ea"/>
              <a:cs typeface="+mn-cs"/>
            </a:rPr>
            <a:t>農林水産業費：本市は伊佐米をはじめとした農林水産業が主産業であるため、圃場整備（債務負担）や多面的支払交付金など</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多額の予算を配分している</a:t>
          </a:r>
          <a:r>
            <a:rPr kumimoji="1" lang="ja-JP" altLang="en-US" sz="1000">
              <a:solidFill>
                <a:schemeClr val="dk1"/>
              </a:solidFill>
              <a:effectLst/>
              <a:latin typeface="+mn-lt"/>
              <a:ea typeface="+mn-ea"/>
              <a:cs typeface="+mn-cs"/>
            </a:rPr>
            <a:t>ため</a:t>
          </a:r>
          <a:r>
            <a:rPr kumimoji="1" lang="ja-JP" altLang="ja-JP" sz="100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災害復旧費：令和２年から令和３年にかけて豪雨災害が発生</a:t>
          </a:r>
          <a:r>
            <a:rPr kumimoji="1" lang="ja-JP" altLang="en-US" sz="1000">
              <a:solidFill>
                <a:schemeClr val="dk1"/>
              </a:solidFill>
              <a:effectLst/>
              <a:latin typeface="+mn-lt"/>
              <a:ea typeface="+mn-ea"/>
              <a:cs typeface="+mn-cs"/>
            </a:rPr>
            <a:t>し</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明許繰越事業として令和４年度も実施しているため</a:t>
          </a:r>
          <a:r>
            <a:rPr kumimoji="1" lang="ja-JP" altLang="ja-JP" sz="1000">
              <a:solidFill>
                <a:schemeClr val="dk1"/>
              </a:solidFill>
              <a:effectLst/>
              <a:latin typeface="+mn-lt"/>
              <a:ea typeface="+mn-ea"/>
              <a:cs typeface="+mn-cs"/>
            </a:rPr>
            <a:t>。</a:t>
          </a:r>
          <a:br>
            <a:rPr kumimoji="1" lang="en-US" altLang="ja-JP" sz="1000">
              <a:solidFill>
                <a:schemeClr val="dk1"/>
              </a:solidFill>
              <a:effectLst/>
              <a:latin typeface="+mn-lt"/>
              <a:ea typeface="+mn-ea"/>
              <a:cs typeface="+mn-cs"/>
            </a:rPr>
          </a:br>
          <a:r>
            <a:rPr kumimoji="1" lang="ja-JP" altLang="en-US" sz="1000">
              <a:solidFill>
                <a:schemeClr val="dk1"/>
              </a:solidFill>
              <a:effectLst/>
              <a:latin typeface="+mn-lt"/>
              <a:ea typeface="+mn-ea"/>
              <a:cs typeface="+mn-cs"/>
            </a:rPr>
            <a:t>公債費：人口減に伴うもの。</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財政調整基金については、令和３年度の実質収支が</a:t>
          </a:r>
          <a:r>
            <a:rPr kumimoji="1" lang="en-US" altLang="ja-JP" sz="1050">
              <a:solidFill>
                <a:schemeClr val="dk1"/>
              </a:solidFill>
              <a:effectLst/>
              <a:latin typeface="+mn-lt"/>
              <a:ea typeface="+mn-ea"/>
              <a:cs typeface="+mn-cs"/>
            </a:rPr>
            <a:t>12.6</a:t>
          </a:r>
          <a:r>
            <a:rPr kumimoji="1" lang="ja-JP" altLang="en-US" sz="1050">
              <a:solidFill>
                <a:schemeClr val="dk1"/>
              </a:solidFill>
              <a:effectLst/>
              <a:latin typeface="+mn-lt"/>
              <a:ea typeface="+mn-ea"/>
              <a:cs typeface="+mn-cs"/>
            </a:rPr>
            <a:t>億円であったため、地方財政法に伴い</a:t>
          </a:r>
          <a:r>
            <a:rPr kumimoji="1" lang="en-US" altLang="ja-JP" sz="1050">
              <a:solidFill>
                <a:schemeClr val="dk1"/>
              </a:solidFill>
              <a:effectLst/>
              <a:latin typeface="+mn-lt"/>
              <a:ea typeface="+mn-ea"/>
              <a:cs typeface="+mn-cs"/>
            </a:rPr>
            <a:t>1/2</a:t>
          </a:r>
          <a:r>
            <a:rPr kumimoji="1" lang="ja-JP" altLang="en-US" sz="1050">
              <a:solidFill>
                <a:schemeClr val="dk1"/>
              </a:solidFill>
              <a:effectLst/>
              <a:latin typeface="+mn-lt"/>
              <a:ea typeface="+mn-ea"/>
              <a:cs typeface="+mn-cs"/>
            </a:rPr>
            <a:t>以上の</a:t>
          </a:r>
          <a:r>
            <a:rPr kumimoji="1" lang="en-US" altLang="ja-JP" sz="1050">
              <a:solidFill>
                <a:schemeClr val="dk1"/>
              </a:solidFill>
              <a:effectLst/>
              <a:latin typeface="+mn-lt"/>
              <a:ea typeface="+mn-ea"/>
              <a:cs typeface="+mn-cs"/>
            </a:rPr>
            <a:t>6.4</a:t>
          </a:r>
          <a:r>
            <a:rPr kumimoji="1" lang="ja-JP" altLang="en-US" sz="1050">
              <a:solidFill>
                <a:schemeClr val="dk1"/>
              </a:solidFill>
              <a:effectLst/>
              <a:latin typeface="+mn-lt"/>
              <a:ea typeface="+mn-ea"/>
              <a:cs typeface="+mn-cs"/>
            </a:rPr>
            <a:t>億円の積立を行った。また、財源不足が予想されたため、</a:t>
          </a:r>
          <a:r>
            <a:rPr kumimoji="1" lang="en-US" altLang="ja-JP" sz="1050">
              <a:solidFill>
                <a:schemeClr val="dk1"/>
              </a:solidFill>
              <a:effectLst/>
              <a:latin typeface="+mn-lt"/>
              <a:ea typeface="+mn-ea"/>
              <a:cs typeface="+mn-cs"/>
            </a:rPr>
            <a:t>8.3</a:t>
          </a:r>
          <a:r>
            <a:rPr kumimoji="1" lang="ja-JP" altLang="en-US" sz="1050">
              <a:solidFill>
                <a:schemeClr val="dk1"/>
              </a:solidFill>
              <a:effectLst/>
              <a:latin typeface="+mn-lt"/>
              <a:ea typeface="+mn-ea"/>
              <a:cs typeface="+mn-cs"/>
            </a:rPr>
            <a:t>億円の繰入を行ったことにより、</a:t>
          </a:r>
          <a:r>
            <a:rPr kumimoji="1" lang="en-US" altLang="ja-JP" sz="1050">
              <a:solidFill>
                <a:schemeClr val="dk1"/>
              </a:solidFill>
              <a:effectLst/>
              <a:latin typeface="+mn-lt"/>
              <a:ea typeface="+mn-ea"/>
              <a:cs typeface="+mn-cs"/>
            </a:rPr>
            <a:t>1.9</a:t>
          </a:r>
          <a:r>
            <a:rPr kumimoji="1" lang="ja-JP" altLang="en-US" sz="1050">
              <a:solidFill>
                <a:schemeClr val="dk1"/>
              </a:solidFill>
              <a:effectLst/>
              <a:latin typeface="+mn-lt"/>
              <a:ea typeface="+mn-ea"/>
              <a:cs typeface="+mn-cs"/>
            </a:rPr>
            <a:t>億円減少した。</a:t>
          </a:r>
          <a:br>
            <a:rPr kumimoji="1" lang="en-US" altLang="ja-JP" sz="1050">
              <a:solidFill>
                <a:schemeClr val="dk1"/>
              </a:solidFill>
              <a:effectLst/>
              <a:latin typeface="+mn-lt"/>
              <a:ea typeface="+mn-ea"/>
              <a:cs typeface="+mn-cs"/>
            </a:rPr>
          </a:br>
          <a:r>
            <a:rPr kumimoji="1" lang="ja-JP" altLang="en-US" sz="1050">
              <a:solidFill>
                <a:schemeClr val="dk1"/>
              </a:solidFill>
              <a:effectLst/>
              <a:latin typeface="+mn-lt"/>
              <a:ea typeface="+mn-ea"/>
              <a:cs typeface="+mn-cs"/>
            </a:rPr>
            <a:t>実質収支及び実質単年度収支については、対前年度比で普通交付税で</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億円、臨時財政対策債で</a:t>
          </a:r>
          <a:r>
            <a:rPr kumimoji="1" lang="en-US" altLang="ja-JP" sz="1050">
              <a:solidFill>
                <a:schemeClr val="dk1"/>
              </a:solidFill>
              <a:effectLst/>
              <a:latin typeface="+mn-lt"/>
              <a:ea typeface="+mn-ea"/>
              <a:cs typeface="+mn-cs"/>
            </a:rPr>
            <a:t>2.0</a:t>
          </a:r>
          <a:r>
            <a:rPr kumimoji="1" lang="ja-JP" altLang="en-US" sz="1050">
              <a:solidFill>
                <a:schemeClr val="dk1"/>
              </a:solidFill>
              <a:effectLst/>
              <a:latin typeface="+mn-lt"/>
              <a:ea typeface="+mn-ea"/>
              <a:cs typeface="+mn-cs"/>
            </a:rPr>
            <a:t>億円、合計</a:t>
          </a:r>
          <a:r>
            <a:rPr kumimoji="1" lang="en-US" altLang="ja-JP" sz="1050">
              <a:solidFill>
                <a:schemeClr val="dk1"/>
              </a:solidFill>
              <a:effectLst/>
              <a:latin typeface="+mn-lt"/>
              <a:ea typeface="+mn-ea"/>
              <a:cs typeface="+mn-cs"/>
            </a:rPr>
            <a:t>5.0</a:t>
          </a:r>
          <a:r>
            <a:rPr kumimoji="1" lang="ja-JP" altLang="en-US" sz="1050">
              <a:solidFill>
                <a:schemeClr val="dk1"/>
              </a:solidFill>
              <a:effectLst/>
              <a:latin typeface="+mn-lt"/>
              <a:ea typeface="+mn-ea"/>
              <a:cs typeface="+mn-cs"/>
            </a:rPr>
            <a:t>億円減少したことから財政調整基金積立を</a:t>
          </a:r>
          <a:r>
            <a:rPr kumimoji="1" lang="en-US" altLang="ja-JP" sz="1050">
              <a:solidFill>
                <a:schemeClr val="dk1"/>
              </a:solidFill>
              <a:effectLst/>
              <a:latin typeface="+mn-lt"/>
              <a:ea typeface="+mn-ea"/>
              <a:cs typeface="+mn-cs"/>
            </a:rPr>
            <a:t>8.3</a:t>
          </a:r>
          <a:r>
            <a:rPr kumimoji="1" lang="ja-JP" altLang="en-US" sz="1050">
              <a:solidFill>
                <a:schemeClr val="dk1"/>
              </a:solidFill>
              <a:effectLst/>
              <a:latin typeface="+mn-lt"/>
              <a:ea typeface="+mn-ea"/>
              <a:cs typeface="+mn-cs"/>
            </a:rPr>
            <a:t>億円繰り入れたが、結果的に財源不足とならなかった。</a:t>
          </a:r>
          <a:br>
            <a:rPr kumimoji="1" lang="en-US" altLang="ja-JP" sz="1050">
              <a:solidFill>
                <a:schemeClr val="dk1"/>
              </a:solidFill>
              <a:effectLst/>
              <a:latin typeface="+mn-lt"/>
              <a:ea typeface="+mn-ea"/>
              <a:cs typeface="+mn-cs"/>
            </a:rPr>
          </a:br>
          <a:r>
            <a:rPr kumimoji="1" lang="ja-JP" altLang="ja-JP" sz="1050">
              <a:solidFill>
                <a:schemeClr val="dk1"/>
              </a:solidFill>
              <a:effectLst/>
              <a:latin typeface="+mn-lt"/>
              <a:ea typeface="+mn-ea"/>
              <a:cs typeface="+mn-cs"/>
            </a:rPr>
            <a:t>今後も、義務的経費が増加傾向にり、財政調整基金を取り崩しながら運営することが見込まれるため、引き続き行財政改革を行う。</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一般会計については前年度比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1.15</a:t>
          </a:r>
          <a:r>
            <a:rPr kumimoji="1" lang="ja-JP" altLang="en-US" sz="1100">
              <a:solidFill>
                <a:schemeClr val="dk1"/>
              </a:solidFill>
              <a:effectLst/>
              <a:latin typeface="+mn-lt"/>
              <a:ea typeface="+mn-ea"/>
              <a:cs typeface="+mn-cs"/>
            </a:rPr>
            <a:t>％だった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形式収支は令和３年度が</a:t>
          </a:r>
          <a:r>
            <a:rPr kumimoji="1" lang="en-US" altLang="ja-JP" sz="1100">
              <a:solidFill>
                <a:schemeClr val="dk1"/>
              </a:solidFill>
              <a:effectLst/>
              <a:latin typeface="+mn-lt"/>
              <a:ea typeface="+mn-ea"/>
              <a:cs typeface="+mn-cs"/>
            </a:rPr>
            <a:t>17.0</a:t>
          </a:r>
          <a:r>
            <a:rPr kumimoji="1" lang="ja-JP" altLang="en-US" sz="1100">
              <a:solidFill>
                <a:schemeClr val="dk1"/>
              </a:solidFill>
              <a:effectLst/>
              <a:latin typeface="+mn-lt"/>
              <a:ea typeface="+mn-ea"/>
              <a:cs typeface="+mn-cs"/>
            </a:rPr>
            <a:t>億円で令和４年度が</a:t>
          </a:r>
          <a:r>
            <a:rPr kumimoji="1" lang="en-US" altLang="ja-JP" sz="1100">
              <a:solidFill>
                <a:schemeClr val="dk1"/>
              </a:solidFill>
              <a:effectLst/>
              <a:latin typeface="+mn-lt"/>
              <a:ea typeface="+mn-ea"/>
              <a:cs typeface="+mn-cs"/>
            </a:rPr>
            <a:t>15.2</a:t>
          </a:r>
          <a:r>
            <a:rPr kumimoji="1" lang="ja-JP" altLang="en-US"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億円減少した。翌年度に繰り越すべき財源は令和３年度が</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億円で令和４年度が</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億円で</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億円減少した。その結果、実質収支は令和３年度が</a:t>
          </a:r>
          <a:r>
            <a:rPr kumimoji="1" lang="en-US" altLang="ja-JP" sz="1100">
              <a:solidFill>
                <a:schemeClr val="dk1"/>
              </a:solidFill>
              <a:effectLst/>
              <a:latin typeface="+mn-lt"/>
              <a:ea typeface="+mn-ea"/>
              <a:cs typeface="+mn-cs"/>
            </a:rPr>
            <a:t>12.6</a:t>
          </a:r>
          <a:r>
            <a:rPr kumimoji="1" lang="ja-JP" altLang="en-US" sz="1100">
              <a:solidFill>
                <a:schemeClr val="dk1"/>
              </a:solidFill>
              <a:effectLst/>
              <a:latin typeface="+mn-lt"/>
              <a:ea typeface="+mn-ea"/>
              <a:cs typeface="+mn-cs"/>
            </a:rPr>
            <a:t>億円で令和４年度が</a:t>
          </a:r>
          <a:r>
            <a:rPr kumimoji="1" lang="en-US" altLang="ja-JP" sz="1100">
              <a:solidFill>
                <a:schemeClr val="dk1"/>
              </a:solidFill>
              <a:effectLst/>
              <a:latin typeface="+mn-lt"/>
              <a:ea typeface="+mn-ea"/>
              <a:cs typeface="+mn-cs"/>
            </a:rPr>
            <a:t>11.0</a:t>
          </a:r>
          <a:r>
            <a:rPr kumimoji="1" lang="ja-JP" altLang="en-US" sz="1100">
              <a:solidFill>
                <a:schemeClr val="dk1"/>
              </a:solidFill>
              <a:effectLst/>
              <a:latin typeface="+mn-lt"/>
              <a:ea typeface="+mn-ea"/>
              <a:cs typeface="+mn-cs"/>
            </a:rPr>
            <a:t>億円で</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億円減少したが、実質収支比率は</a:t>
          </a:r>
          <a:r>
            <a:rPr kumimoji="1" lang="en-US" altLang="ja-JP" sz="1100">
              <a:solidFill>
                <a:schemeClr val="dk1"/>
              </a:solidFill>
              <a:effectLst/>
              <a:latin typeface="+mn-lt"/>
              <a:ea typeface="+mn-ea"/>
              <a:cs typeface="+mn-cs"/>
            </a:rPr>
            <a:t>11.7</a:t>
          </a:r>
          <a:r>
            <a:rPr kumimoji="1" lang="ja-JP" altLang="en-US" sz="1100">
              <a:solidFill>
                <a:schemeClr val="dk1"/>
              </a:solidFill>
              <a:effectLst/>
              <a:latin typeface="+mn-lt"/>
              <a:ea typeface="+mn-ea"/>
              <a:cs typeface="+mn-cs"/>
            </a:rPr>
            <a:t>％と高い。これは、対前年度比で普通交付税で</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億円、臨時財政対策債で</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億円、合計</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億円減少したことから財政調整基金積立を</a:t>
          </a:r>
          <a:r>
            <a:rPr kumimoji="1" lang="en-US" altLang="ja-JP" sz="1100">
              <a:solidFill>
                <a:schemeClr val="dk1"/>
              </a:solidFill>
              <a:effectLst/>
              <a:latin typeface="+mn-lt"/>
              <a:ea typeface="+mn-ea"/>
              <a:cs typeface="+mn-cs"/>
            </a:rPr>
            <a:t>8.3</a:t>
          </a:r>
          <a:r>
            <a:rPr kumimoji="1" lang="ja-JP" altLang="en-US" sz="1100">
              <a:solidFill>
                <a:schemeClr val="dk1"/>
              </a:solidFill>
              <a:effectLst/>
              <a:latin typeface="+mn-lt"/>
              <a:ea typeface="+mn-ea"/>
              <a:cs typeface="+mn-cs"/>
            </a:rPr>
            <a:t>億円繰り入れたが、結果的に財源不足とならなかったため。</a:t>
          </a:r>
          <a:br>
            <a:rPr kumimoji="1" lang="en-US" altLang="ja-JP" sz="1100">
              <a:solidFill>
                <a:schemeClr val="dk1"/>
              </a:solidFill>
              <a:effectLst/>
              <a:latin typeface="+mn-lt"/>
              <a:ea typeface="+mn-ea"/>
              <a:cs typeface="+mn-cs"/>
            </a:rPr>
          </a:b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水道事業会計については、前年度比</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となった。今後も引き続き歳出の抑制を図り、健全な水道事業の運営に努める。</a:t>
          </a:r>
          <a:br>
            <a:rPr kumimoji="1" lang="en-US" altLang="ja-JP" sz="1100">
              <a:solidFill>
                <a:schemeClr val="dk1"/>
              </a:solidFill>
              <a:effectLst/>
              <a:latin typeface="+mn-lt"/>
              <a:ea typeface="+mn-ea"/>
              <a:cs typeface="+mn-cs"/>
            </a:rPr>
          </a:b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介護保険事業特別会計については、保険料と給付のバランスがうまくとれ、</a:t>
          </a:r>
          <a:r>
            <a:rPr kumimoji="1" lang="en-US" altLang="ja-JP" sz="1100">
              <a:solidFill>
                <a:schemeClr val="dk1"/>
              </a:solidFill>
              <a:effectLst/>
              <a:latin typeface="+mn-lt"/>
              <a:ea typeface="+mn-ea"/>
              <a:cs typeface="+mn-cs"/>
            </a:rPr>
            <a:t>0.95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+0.25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となった。今後も安定した介護保険事業を運営していく。</a:t>
          </a:r>
          <a:br>
            <a:rPr kumimoji="1" lang="en-US" altLang="ja-JP" sz="110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国民健康保険事業特別会計については、今年度は一般会計から法定外繰入を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億円繰入を行わなければ運営が出来ない状況である。できるだけ法定外繰入をしないよう段階的に税率改正等を行い、県とともに安定的な国保運営に努める。</a:t>
          </a:r>
          <a:br>
            <a:rPr kumimoji="1" lang="en-US" altLang="ja-JP" sz="110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市の特性や実情をよく分析しながら、安定した財政運営が行えるよう、なお一層努力したい。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20629500</v>
      </c>
      <c r="BO4" s="449"/>
      <c r="BP4" s="449"/>
      <c r="BQ4" s="449"/>
      <c r="BR4" s="449"/>
      <c r="BS4" s="449"/>
      <c r="BT4" s="449"/>
      <c r="BU4" s="450"/>
      <c r="BV4" s="448">
        <v>20750796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11.7</v>
      </c>
      <c r="CU4" s="589"/>
      <c r="CV4" s="589"/>
      <c r="CW4" s="589"/>
      <c r="CX4" s="589"/>
      <c r="CY4" s="589"/>
      <c r="CZ4" s="589"/>
      <c r="DA4" s="590"/>
      <c r="DB4" s="588">
        <v>12.8</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19110766</v>
      </c>
      <c r="BO5" s="420"/>
      <c r="BP5" s="420"/>
      <c r="BQ5" s="420"/>
      <c r="BR5" s="420"/>
      <c r="BS5" s="420"/>
      <c r="BT5" s="420"/>
      <c r="BU5" s="421"/>
      <c r="BV5" s="419">
        <v>19051416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91.1</v>
      </c>
      <c r="CU5" s="417"/>
      <c r="CV5" s="417"/>
      <c r="CW5" s="417"/>
      <c r="CX5" s="417"/>
      <c r="CY5" s="417"/>
      <c r="CZ5" s="417"/>
      <c r="DA5" s="418"/>
      <c r="DB5" s="416">
        <v>85.3</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1518734</v>
      </c>
      <c r="BO6" s="420"/>
      <c r="BP6" s="420"/>
      <c r="BQ6" s="420"/>
      <c r="BR6" s="420"/>
      <c r="BS6" s="420"/>
      <c r="BT6" s="420"/>
      <c r="BU6" s="421"/>
      <c r="BV6" s="419">
        <v>1699380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92.2</v>
      </c>
      <c r="CU6" s="563"/>
      <c r="CV6" s="563"/>
      <c r="CW6" s="563"/>
      <c r="CX6" s="563"/>
      <c r="CY6" s="563"/>
      <c r="CZ6" s="563"/>
      <c r="DA6" s="564"/>
      <c r="DB6" s="562">
        <v>88.1</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418381</v>
      </c>
      <c r="BO7" s="420"/>
      <c r="BP7" s="420"/>
      <c r="BQ7" s="420"/>
      <c r="BR7" s="420"/>
      <c r="BS7" s="420"/>
      <c r="BT7" s="420"/>
      <c r="BU7" s="421"/>
      <c r="BV7" s="419">
        <v>439703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9438681</v>
      </c>
      <c r="CU7" s="420"/>
      <c r="CV7" s="420"/>
      <c r="CW7" s="420"/>
      <c r="CX7" s="420"/>
      <c r="CY7" s="420"/>
      <c r="CZ7" s="420"/>
      <c r="DA7" s="421"/>
      <c r="DB7" s="419">
        <v>9839754</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1100353</v>
      </c>
      <c r="BO8" s="420"/>
      <c r="BP8" s="420"/>
      <c r="BQ8" s="420"/>
      <c r="BR8" s="420"/>
      <c r="BS8" s="420"/>
      <c r="BT8" s="420"/>
      <c r="BU8" s="421"/>
      <c r="BV8" s="419">
        <v>1259677</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0.38</v>
      </c>
      <c r="CU8" s="523"/>
      <c r="CV8" s="523"/>
      <c r="CW8" s="523"/>
      <c r="CX8" s="523"/>
      <c r="CY8" s="523"/>
      <c r="CZ8" s="523"/>
      <c r="DA8" s="524"/>
      <c r="DB8" s="522">
        <v>0.37</v>
      </c>
      <c r="DC8" s="523"/>
      <c r="DD8" s="523"/>
      <c r="DE8" s="523"/>
      <c r="DF8" s="523"/>
      <c r="DG8" s="523"/>
      <c r="DH8" s="523"/>
      <c r="DI8" s="524"/>
    </row>
    <row r="9" spans="1:119" ht="18.75" customHeight="1" thickBot="1">
      <c r="A9" s="181"/>
      <c r="B9" s="551" t="s">
        <v>112</v>
      </c>
      <c r="C9" s="552"/>
      <c r="D9" s="552"/>
      <c r="E9" s="552"/>
      <c r="F9" s="552"/>
      <c r="G9" s="552"/>
      <c r="H9" s="552"/>
      <c r="I9" s="552"/>
      <c r="J9" s="552"/>
      <c r="K9" s="470"/>
      <c r="L9" s="553" t="s">
        <v>113</v>
      </c>
      <c r="M9" s="554"/>
      <c r="N9" s="554"/>
      <c r="O9" s="554"/>
      <c r="P9" s="554"/>
      <c r="Q9" s="555"/>
      <c r="R9" s="556">
        <v>24453</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-159324</v>
      </c>
      <c r="BO9" s="420"/>
      <c r="BP9" s="420"/>
      <c r="BQ9" s="420"/>
      <c r="BR9" s="420"/>
      <c r="BS9" s="420"/>
      <c r="BT9" s="420"/>
      <c r="BU9" s="421"/>
      <c r="BV9" s="419">
        <v>609192</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14.2</v>
      </c>
      <c r="CU9" s="417"/>
      <c r="CV9" s="417"/>
      <c r="CW9" s="417"/>
      <c r="CX9" s="417"/>
      <c r="CY9" s="417"/>
      <c r="CZ9" s="417"/>
      <c r="DA9" s="418"/>
      <c r="DB9" s="416">
        <v>14.5</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118</v>
      </c>
      <c r="M10" s="376"/>
      <c r="N10" s="376"/>
      <c r="O10" s="376"/>
      <c r="P10" s="376"/>
      <c r="Q10" s="377"/>
      <c r="R10" s="372">
        <v>26810</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639200</v>
      </c>
      <c r="BO10" s="420"/>
      <c r="BP10" s="420"/>
      <c r="BQ10" s="420"/>
      <c r="BR10" s="420"/>
      <c r="BS10" s="420"/>
      <c r="BT10" s="420"/>
      <c r="BU10" s="421"/>
      <c r="BV10" s="419">
        <v>337200</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120</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c r="A12" s="181"/>
      <c r="B12" s="525" t="s">
        <v>130</v>
      </c>
      <c r="C12" s="526"/>
      <c r="D12" s="526"/>
      <c r="E12" s="526"/>
      <c r="F12" s="526"/>
      <c r="G12" s="526"/>
      <c r="H12" s="526"/>
      <c r="I12" s="526"/>
      <c r="J12" s="526"/>
      <c r="K12" s="527"/>
      <c r="L12" s="534" t="s">
        <v>131</v>
      </c>
      <c r="M12" s="535"/>
      <c r="N12" s="535"/>
      <c r="O12" s="535"/>
      <c r="P12" s="535"/>
      <c r="Q12" s="536"/>
      <c r="R12" s="537">
        <v>23967</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827500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139</v>
      </c>
      <c r="N13" s="504"/>
      <c r="O13" s="504"/>
      <c r="P13" s="504"/>
      <c r="Q13" s="505"/>
      <c r="R13" s="506">
        <v>23777</v>
      </c>
      <c r="S13" s="507"/>
      <c r="T13" s="507"/>
      <c r="U13" s="507"/>
      <c r="V13" s="508"/>
      <c r="W13" s="509" t="s">
        <v>140</v>
      </c>
      <c r="X13" s="405"/>
      <c r="Y13" s="405"/>
      <c r="Z13" s="405"/>
      <c r="AA13" s="405"/>
      <c r="AB13" s="406"/>
      <c r="AC13" s="372">
        <v>1980</v>
      </c>
      <c r="AD13" s="373"/>
      <c r="AE13" s="373"/>
      <c r="AF13" s="373"/>
      <c r="AG13" s="374"/>
      <c r="AH13" s="372">
        <v>2231</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-347624</v>
      </c>
      <c r="BO13" s="420"/>
      <c r="BP13" s="420"/>
      <c r="BQ13" s="420"/>
      <c r="BR13" s="420"/>
      <c r="BS13" s="420"/>
      <c r="BT13" s="420"/>
      <c r="BU13" s="421"/>
      <c r="BV13" s="419">
        <v>946392</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8.8000000000000007</v>
      </c>
      <c r="CU13" s="417"/>
      <c r="CV13" s="417"/>
      <c r="CW13" s="417"/>
      <c r="CX13" s="417"/>
      <c r="CY13" s="417"/>
      <c r="CZ13" s="417"/>
      <c r="DA13" s="418"/>
      <c r="DB13" s="416">
        <v>8.3000000000000007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145</v>
      </c>
      <c r="M14" s="546"/>
      <c r="N14" s="546"/>
      <c r="O14" s="546"/>
      <c r="P14" s="546"/>
      <c r="Q14" s="547"/>
      <c r="R14" s="506">
        <v>24509</v>
      </c>
      <c r="S14" s="507"/>
      <c r="T14" s="507"/>
      <c r="U14" s="507"/>
      <c r="V14" s="508"/>
      <c r="W14" s="510"/>
      <c r="X14" s="408"/>
      <c r="Y14" s="408"/>
      <c r="Z14" s="408"/>
      <c r="AA14" s="408"/>
      <c r="AB14" s="409"/>
      <c r="AC14" s="499">
        <v>17.100000000000001</v>
      </c>
      <c r="AD14" s="500"/>
      <c r="AE14" s="500"/>
      <c r="AF14" s="500"/>
      <c r="AG14" s="501"/>
      <c r="AH14" s="499">
        <v>18.100000000000001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147</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148</v>
      </c>
      <c r="N15" s="504"/>
      <c r="O15" s="504"/>
      <c r="P15" s="504"/>
      <c r="Q15" s="505"/>
      <c r="R15" s="506">
        <v>24349</v>
      </c>
      <c r="S15" s="507"/>
      <c r="T15" s="507"/>
      <c r="U15" s="507"/>
      <c r="V15" s="508"/>
      <c r="W15" s="509" t="s">
        <v>149</v>
      </c>
      <c r="X15" s="405"/>
      <c r="Y15" s="405"/>
      <c r="Z15" s="405"/>
      <c r="AA15" s="405"/>
      <c r="AB15" s="406"/>
      <c r="AC15" s="372">
        <v>2822</v>
      </c>
      <c r="AD15" s="373"/>
      <c r="AE15" s="373"/>
      <c r="AF15" s="373"/>
      <c r="AG15" s="374"/>
      <c r="AH15" s="372">
        <v>2981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3286230</v>
      </c>
      <c r="BO15" s="449"/>
      <c r="BP15" s="449"/>
      <c r="BQ15" s="449"/>
      <c r="BR15" s="449"/>
      <c r="BS15" s="449"/>
      <c r="BT15" s="449"/>
      <c r="BU15" s="450"/>
      <c r="BV15" s="448">
        <v>3120334</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24.3</v>
      </c>
      <c r="AD16" s="500"/>
      <c r="AE16" s="500"/>
      <c r="AF16" s="500"/>
      <c r="AG16" s="501"/>
      <c r="AH16" s="499">
        <v>24.2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8464318</v>
      </c>
      <c r="BO16" s="420"/>
      <c r="BP16" s="420"/>
      <c r="BQ16" s="420"/>
      <c r="BR16" s="420"/>
      <c r="BS16" s="420"/>
      <c r="BT16" s="420"/>
      <c r="BU16" s="421"/>
      <c r="BV16" s="419">
        <v>8592510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6798</v>
      </c>
      <c r="AD17" s="373"/>
      <c r="AE17" s="373"/>
      <c r="AF17" s="373"/>
      <c r="AG17" s="374"/>
      <c r="AH17" s="372">
        <v>7124</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4148288</v>
      </c>
      <c r="BO17" s="420"/>
      <c r="BP17" s="420"/>
      <c r="BQ17" s="420"/>
      <c r="BR17" s="420"/>
      <c r="BS17" s="420"/>
      <c r="BT17" s="420"/>
      <c r="BU17" s="421"/>
      <c r="BV17" s="419">
        <v>3927184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392.56</v>
      </c>
      <c r="M18" s="472"/>
      <c r="N18" s="472"/>
      <c r="O18" s="472"/>
      <c r="P18" s="472"/>
      <c r="Q18" s="472"/>
      <c r="R18" s="473"/>
      <c r="S18" s="473"/>
      <c r="T18" s="473"/>
      <c r="U18" s="473"/>
      <c r="V18" s="474"/>
      <c r="W18" s="490"/>
      <c r="X18" s="491"/>
      <c r="Y18" s="491"/>
      <c r="Z18" s="491"/>
      <c r="AA18" s="491"/>
      <c r="AB18" s="515"/>
      <c r="AC18" s="389">
        <v>58.6</v>
      </c>
      <c r="AD18" s="390"/>
      <c r="AE18" s="390"/>
      <c r="AF18" s="390"/>
      <c r="AG18" s="475"/>
      <c r="AH18" s="389">
        <v>57.7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8734223</v>
      </c>
      <c r="BO18" s="420"/>
      <c r="BP18" s="420"/>
      <c r="BQ18" s="420"/>
      <c r="BR18" s="420"/>
      <c r="BS18" s="420"/>
      <c r="BT18" s="420"/>
      <c r="BU18" s="421"/>
      <c r="BV18" s="419">
        <v>8594239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62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13495332</v>
      </c>
      <c r="BO19" s="420"/>
      <c r="BP19" s="420"/>
      <c r="BQ19" s="420"/>
      <c r="BR19" s="420"/>
      <c r="BS19" s="420"/>
      <c r="BT19" s="420"/>
      <c r="BU19" s="421"/>
      <c r="BV19" s="419">
        <v>12952096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11394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14021245</v>
      </c>
      <c r="BO22" s="449"/>
      <c r="BP22" s="449"/>
      <c r="BQ22" s="449"/>
      <c r="BR22" s="449"/>
      <c r="BS22" s="449"/>
      <c r="BT22" s="449"/>
      <c r="BU22" s="450"/>
      <c r="BV22" s="448">
        <v>14969945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13333753</v>
      </c>
      <c r="BO23" s="420"/>
      <c r="BP23" s="420"/>
      <c r="BQ23" s="420"/>
      <c r="BR23" s="420"/>
      <c r="BS23" s="420"/>
      <c r="BT23" s="420"/>
      <c r="BU23" s="421"/>
      <c r="BV23" s="419">
        <v>14194952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7940</v>
      </c>
      <c r="R24" s="373"/>
      <c r="S24" s="373"/>
      <c r="T24" s="373"/>
      <c r="U24" s="373"/>
      <c r="V24" s="374"/>
      <c r="W24" s="462"/>
      <c r="X24" s="399"/>
      <c r="Y24" s="400"/>
      <c r="Z24" s="375" t="s">
        <v>174</v>
      </c>
      <c r="AA24" s="376"/>
      <c r="AB24" s="376"/>
      <c r="AC24" s="376"/>
      <c r="AD24" s="376"/>
      <c r="AE24" s="376"/>
      <c r="AF24" s="376"/>
      <c r="AG24" s="377"/>
      <c r="AH24" s="372">
        <v>229</v>
      </c>
      <c r="AI24" s="373"/>
      <c r="AJ24" s="373"/>
      <c r="AK24" s="373"/>
      <c r="AL24" s="374"/>
      <c r="AM24" s="372">
        <v>743105</v>
      </c>
      <c r="AN24" s="373"/>
      <c r="AO24" s="373"/>
      <c r="AP24" s="373"/>
      <c r="AQ24" s="373"/>
      <c r="AR24" s="374"/>
      <c r="AS24" s="372">
        <v>3245</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8713369</v>
      </c>
      <c r="BO24" s="420"/>
      <c r="BP24" s="420"/>
      <c r="BQ24" s="420"/>
      <c r="BR24" s="420"/>
      <c r="BS24" s="420"/>
      <c r="BT24" s="420"/>
      <c r="BU24" s="421"/>
      <c r="BV24" s="419">
        <v>9209502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6280</v>
      </c>
      <c r="R25" s="373"/>
      <c r="S25" s="373"/>
      <c r="T25" s="373"/>
      <c r="U25" s="373"/>
      <c r="V25" s="374"/>
      <c r="W25" s="462"/>
      <c r="X25" s="399"/>
      <c r="Y25" s="400"/>
      <c r="Z25" s="375" t="s">
        <v>177</v>
      </c>
      <c r="AA25" s="376"/>
      <c r="AB25" s="376"/>
      <c r="AC25" s="376"/>
      <c r="AD25" s="376"/>
      <c r="AE25" s="376"/>
      <c r="AF25" s="376"/>
      <c r="AG25" s="377"/>
      <c r="AH25" s="372" t="s">
        <v>138</v>
      </c>
      <c r="AI25" s="373"/>
      <c r="AJ25" s="373"/>
      <c r="AK25" s="373"/>
      <c r="AL25" s="374"/>
      <c r="AM25" s="372" t="s">
        <v>138</v>
      </c>
      <c r="AN25" s="373"/>
      <c r="AO25" s="373"/>
      <c r="AP25" s="373"/>
      <c r="AQ25" s="373"/>
      <c r="AR25" s="374"/>
      <c r="AS25" s="372" t="s">
        <v>138</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366412</v>
      </c>
      <c r="BO25" s="449"/>
      <c r="BP25" s="449"/>
      <c r="BQ25" s="449"/>
      <c r="BR25" s="449"/>
      <c r="BS25" s="449"/>
      <c r="BT25" s="449"/>
      <c r="BU25" s="450"/>
      <c r="BV25" s="448">
        <v>486466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179</v>
      </c>
      <c r="F26" s="376"/>
      <c r="G26" s="376"/>
      <c r="H26" s="376"/>
      <c r="I26" s="376"/>
      <c r="J26" s="376"/>
      <c r="K26" s="377"/>
      <c r="L26" s="372">
        <v>1</v>
      </c>
      <c r="M26" s="373"/>
      <c r="N26" s="373"/>
      <c r="O26" s="373"/>
      <c r="P26" s="374"/>
      <c r="Q26" s="372">
        <v>5820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3680</v>
      </c>
      <c r="R27" s="373"/>
      <c r="S27" s="373"/>
      <c r="T27" s="373"/>
      <c r="U27" s="373"/>
      <c r="V27" s="374"/>
      <c r="W27" s="462"/>
      <c r="X27" s="399"/>
      <c r="Y27" s="400"/>
      <c r="Z27" s="375" t="s">
        <v>185</v>
      </c>
      <c r="AA27" s="376"/>
      <c r="AB27" s="376"/>
      <c r="AC27" s="376"/>
      <c r="AD27" s="376"/>
      <c r="AE27" s="376"/>
      <c r="AF27" s="376"/>
      <c r="AG27" s="377"/>
      <c r="AH27" s="372">
        <v>6</v>
      </c>
      <c r="AI27" s="373"/>
      <c r="AJ27" s="373"/>
      <c r="AK27" s="373"/>
      <c r="AL27" s="374"/>
      <c r="AM27" s="372">
        <v>23612</v>
      </c>
      <c r="AN27" s="373"/>
      <c r="AO27" s="373"/>
      <c r="AP27" s="373"/>
      <c r="AQ27" s="373"/>
      <c r="AR27" s="374"/>
      <c r="AS27" s="372">
        <v>3935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593245</v>
      </c>
      <c r="BO27" s="454"/>
      <c r="BP27" s="454"/>
      <c r="BQ27" s="454"/>
      <c r="BR27" s="454"/>
      <c r="BS27" s="454"/>
      <c r="BT27" s="454"/>
      <c r="BU27" s="455"/>
      <c r="BV27" s="453">
        <v>593245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2830</v>
      </c>
      <c r="R28" s="373"/>
      <c r="S28" s="373"/>
      <c r="T28" s="373"/>
      <c r="U28" s="373"/>
      <c r="V28" s="374"/>
      <c r="W28" s="462"/>
      <c r="X28" s="399"/>
      <c r="Y28" s="400"/>
      <c r="Z28" s="375" t="s">
        <v>188</v>
      </c>
      <c r="AA28" s="376"/>
      <c r="AB28" s="376"/>
      <c r="AC28" s="376"/>
      <c r="AD28" s="376"/>
      <c r="AE28" s="376"/>
      <c r="AF28" s="376"/>
      <c r="AG28" s="377"/>
      <c r="AH28" s="372" t="s">
        <v>138</v>
      </c>
      <c r="AI28" s="373"/>
      <c r="AJ28" s="373"/>
      <c r="AK28" s="373"/>
      <c r="AL28" s="374"/>
      <c r="AM28" s="372" t="s">
        <v>128</v>
      </c>
      <c r="AN28" s="373"/>
      <c r="AO28" s="373"/>
      <c r="AP28" s="373"/>
      <c r="AQ28" s="373"/>
      <c r="AR28" s="374"/>
      <c r="AS28" s="372" t="s">
        <v>138</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5228100</v>
      </c>
      <c r="BO28" s="449"/>
      <c r="BP28" s="449"/>
      <c r="BQ28" s="449"/>
      <c r="BR28" s="449"/>
      <c r="BS28" s="449"/>
      <c r="BT28" s="449"/>
      <c r="BU28" s="450"/>
      <c r="BV28" s="448">
        <v>5416400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190</v>
      </c>
      <c r="F29" s="376"/>
      <c r="G29" s="376"/>
      <c r="H29" s="376"/>
      <c r="I29" s="376"/>
      <c r="J29" s="376"/>
      <c r="K29" s="377"/>
      <c r="L29" s="372">
        <v>14</v>
      </c>
      <c r="M29" s="373"/>
      <c r="N29" s="373"/>
      <c r="O29" s="373"/>
      <c r="P29" s="374"/>
      <c r="Q29" s="372">
        <v>2660</v>
      </c>
      <c r="R29" s="373"/>
      <c r="S29" s="373"/>
      <c r="T29" s="373"/>
      <c r="U29" s="373"/>
      <c r="V29" s="374"/>
      <c r="W29" s="463"/>
      <c r="X29" s="464"/>
      <c r="Y29" s="465"/>
      <c r="Z29" s="375" t="s">
        <v>191</v>
      </c>
      <c r="AA29" s="376"/>
      <c r="AB29" s="376"/>
      <c r="AC29" s="376"/>
      <c r="AD29" s="376"/>
      <c r="AE29" s="376"/>
      <c r="AF29" s="376"/>
      <c r="AG29" s="377"/>
      <c r="AH29" s="372">
        <v>235</v>
      </c>
      <c r="AI29" s="373"/>
      <c r="AJ29" s="373"/>
      <c r="AK29" s="373"/>
      <c r="AL29" s="374"/>
      <c r="AM29" s="372">
        <v>766717</v>
      </c>
      <c r="AN29" s="373"/>
      <c r="AO29" s="373"/>
      <c r="AP29" s="373"/>
      <c r="AQ29" s="373"/>
      <c r="AR29" s="374"/>
      <c r="AS29" s="372">
        <v>3263</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1697000</v>
      </c>
      <c r="BO29" s="420"/>
      <c r="BP29" s="420"/>
      <c r="BQ29" s="420"/>
      <c r="BR29" s="420"/>
      <c r="BS29" s="420"/>
      <c r="BT29" s="420"/>
      <c r="BU29" s="421"/>
      <c r="BV29" s="419">
        <v>1115599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2543002</v>
      </c>
      <c r="BO30" s="454"/>
      <c r="BP30" s="454"/>
      <c r="BQ30" s="454"/>
      <c r="BR30" s="454"/>
      <c r="BS30" s="454"/>
      <c r="BT30" s="454"/>
      <c r="BU30" s="455"/>
      <c r="BV30" s="453">
        <v>2310575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202</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伊佐市国民健康保険事業特別会計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伊佐市水道事業会計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伊佐市農業集落排水事業特別会計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伊佐湧水消防組合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菱刈泉熱開発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伊佐市介護保険事業特別会計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伊佐北姶良環境管理組合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伊佐市後期高齢者医療特別会計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伊佐北姶良火葬場管理組合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伊佐市介護サービス事業特別会計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大口地方卸売市場管理組合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姶良・伊佐地区介護保険組合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鹿児島県市町村総合事務組合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鹿児島県後期高齢者医療広域連合（一般会計）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鹿児島県後期高齢者医療広域連合（後期高齢者医療特別会計）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FRM4wMF+lVtKDnSeC2QCADElYOUjXglMmq9lCbjl2mutWwLTkUh+Px4v2Hlup93sv93ph/Q8P5hAWQ06pzB1Ag==" saltValue="IS8R+TUzwGc0O8tgfdrCf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51" t="s">
        <v>558</v>
      </c>
      <c r="D34" s="1151"/>
      <c r="E34" s="1152"/>
      <c r="F34" s="32">
        <v>4.1399999999999997</v>
      </c>
      <c r="G34" s="33">
        <v>5.49</v>
      </c>
      <c r="H34" s="33">
        <v>6.92</v>
      </c>
      <c r="I34" s="33">
        <v>12.8</v>
      </c>
      <c r="J34" s="34">
        <v>11.65</v>
      </c>
      <c r="K34" s="22"/>
      <c r="L34" s="22"/>
      <c r="M34" s="22"/>
      <c r="N34" s="22"/>
      <c r="O34" s="22"/>
      <c r="P34" s="22"/>
    </row>
    <row r="35" spans="1:16" ht="39" customHeight="1">
      <c r="A35" s="22"/>
      <c r="B35" s="35"/>
      <c r="C35" s="1145" t="s">
        <v>559</v>
      </c>
      <c r="D35" s="1146"/>
      <c r="E35" s="1147"/>
      <c r="F35" s="36">
        <v>5.88</v>
      </c>
      <c r="G35" s="37">
        <v>5.81</v>
      </c>
      <c r="H35" s="37">
        <v>5.6</v>
      </c>
      <c r="I35" s="37">
        <v>5.52</v>
      </c>
      <c r="J35" s="38">
        <v>6.89</v>
      </c>
      <c r="K35" s="22"/>
      <c r="L35" s="22"/>
      <c r="M35" s="22"/>
      <c r="N35" s="22"/>
      <c r="O35" s="22"/>
      <c r="P35" s="22"/>
    </row>
    <row r="36" spans="1:16" ht="39" customHeight="1">
      <c r="A36" s="22"/>
      <c r="B36" s="35"/>
      <c r="C36" s="1145" t="s">
        <v>560</v>
      </c>
      <c r="D36" s="1146"/>
      <c r="E36" s="1147"/>
      <c r="F36" s="36">
        <v>0.6</v>
      </c>
      <c r="G36" s="37">
        <v>0.47</v>
      </c>
      <c r="H36" s="37">
        <v>0.6</v>
      </c>
      <c r="I36" s="37">
        <v>0.7</v>
      </c>
      <c r="J36" s="38">
        <v>0.95</v>
      </c>
      <c r="K36" s="22"/>
      <c r="L36" s="22"/>
      <c r="M36" s="22"/>
      <c r="N36" s="22"/>
      <c r="O36" s="22"/>
      <c r="P36" s="22"/>
    </row>
    <row r="37" spans="1:16" ht="39" customHeight="1">
      <c r="A37" s="22"/>
      <c r="B37" s="35"/>
      <c r="C37" s="1145" t="s">
        <v>561</v>
      </c>
      <c r="D37" s="1146"/>
      <c r="E37" s="1147"/>
      <c r="F37" s="36">
        <v>0</v>
      </c>
      <c r="G37" s="37">
        <v>0.03</v>
      </c>
      <c r="H37" s="37">
        <v>0.01</v>
      </c>
      <c r="I37" s="37">
        <v>7.0000000000000007E-2</v>
      </c>
      <c r="J37" s="38">
        <v>0.28999999999999998</v>
      </c>
      <c r="K37" s="22"/>
      <c r="L37" s="22"/>
      <c r="M37" s="22"/>
      <c r="N37" s="22"/>
      <c r="O37" s="22"/>
      <c r="P37" s="22"/>
    </row>
    <row r="38" spans="1:16" ht="39" customHeight="1">
      <c r="A38" s="22"/>
      <c r="B38" s="35"/>
      <c r="C38" s="1145" t="s">
        <v>562</v>
      </c>
      <c r="D38" s="1146"/>
      <c r="E38" s="1147"/>
      <c r="F38" s="36">
        <v>0.01</v>
      </c>
      <c r="G38" s="37">
        <v>0.01</v>
      </c>
      <c r="H38" s="37">
        <v>0</v>
      </c>
      <c r="I38" s="37">
        <v>0.01</v>
      </c>
      <c r="J38" s="38">
        <v>0.02</v>
      </c>
      <c r="K38" s="22"/>
      <c r="L38" s="22"/>
      <c r="M38" s="22"/>
      <c r="N38" s="22"/>
      <c r="O38" s="22"/>
      <c r="P38" s="22"/>
    </row>
    <row r="39" spans="1:16" ht="39" customHeight="1">
      <c r="A39" s="22"/>
      <c r="B39" s="35"/>
      <c r="C39" s="1145" t="s">
        <v>563</v>
      </c>
      <c r="D39" s="1146"/>
      <c r="E39" s="1147"/>
      <c r="F39" s="36">
        <v>0.11</v>
      </c>
      <c r="G39" s="37">
        <v>0.01</v>
      </c>
      <c r="H39" s="37">
        <v>0.02</v>
      </c>
      <c r="I39" s="37">
        <v>0</v>
      </c>
      <c r="J39" s="38">
        <v>0.02</v>
      </c>
      <c r="K39" s="22"/>
      <c r="L39" s="22"/>
      <c r="M39" s="22"/>
      <c r="N39" s="22"/>
      <c r="O39" s="22"/>
      <c r="P39" s="22"/>
    </row>
    <row r="40" spans="1:16" ht="39" customHeight="1">
      <c r="A40" s="22"/>
      <c r="B40" s="35"/>
      <c r="C40" s="1145" t="s">
        <v>564</v>
      </c>
      <c r="D40" s="1146"/>
      <c r="E40" s="1147"/>
      <c r="F40" s="36">
        <v>0.02</v>
      </c>
      <c r="G40" s="37">
        <v>0.02</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565</v>
      </c>
      <c r="D42" s="1146"/>
      <c r="E42" s="1147"/>
      <c r="F42" s="36" t="s">
        <v>508</v>
      </c>
      <c r="G42" s="37" t="s">
        <v>508</v>
      </c>
      <c r="H42" s="37" t="s">
        <v>508</v>
      </c>
      <c r="I42" s="37" t="s">
        <v>508</v>
      </c>
      <c r="J42" s="38" t="s">
        <v>508</v>
      </c>
      <c r="K42" s="22"/>
      <c r="L42" s="22"/>
      <c r="M42" s="22"/>
      <c r="N42" s="22"/>
      <c r="O42" s="22"/>
      <c r="P42" s="22"/>
    </row>
    <row r="43" spans="1:16" ht="39" customHeight="1" thickBot="1">
      <c r="A43" s="22"/>
      <c r="B43" s="40"/>
      <c r="C43" s="1148" t="s">
        <v>566</v>
      </c>
      <c r="D43" s="1149"/>
      <c r="E43" s="1150"/>
      <c r="F43" s="41">
        <v>0</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FmN2kWqi7ckDm0vaPe1+fgSXcRYqE/SH2kHPvbfrYKHRhJ2xQjepeC4eKuRi1VuVHAAF98hDHbKHTxhIBH/IQ==" saltValue="Ea3jHZ1qKYWTTTaiGEoH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76" t="s">
        <v>11</v>
      </c>
      <c r="C45" s="1177"/>
      <c r="D45" s="58"/>
      <c r="E45" s="1182" t="s">
        <v>12</v>
      </c>
      <c r="F45" s="1182"/>
      <c r="G45" s="1182"/>
      <c r="H45" s="1182"/>
      <c r="I45" s="1182"/>
      <c r="J45" s="1183"/>
      <c r="K45" s="59">
        <v>1680</v>
      </c>
      <c r="L45" s="60">
        <v>1684</v>
      </c>
      <c r="M45" s="60">
        <v>1857</v>
      </c>
      <c r="N45" s="60">
        <v>1902</v>
      </c>
      <c r="O45" s="61">
        <v>1914</v>
      </c>
      <c r="P45" s="48"/>
      <c r="Q45" s="48"/>
      <c r="R45" s="48"/>
      <c r="S45" s="48"/>
      <c r="T45" s="48"/>
      <c r="U45" s="48"/>
    </row>
    <row r="46" spans="1:21" ht="30.75" customHeight="1">
      <c r="A46" s="48"/>
      <c r="B46" s="1178"/>
      <c r="C46" s="1179"/>
      <c r="D46" s="62"/>
      <c r="E46" s="1155" t="s">
        <v>13</v>
      </c>
      <c r="F46" s="1155"/>
      <c r="G46" s="1155"/>
      <c r="H46" s="1155"/>
      <c r="I46" s="1155"/>
      <c r="J46" s="1156"/>
      <c r="K46" s="63" t="s">
        <v>508</v>
      </c>
      <c r="L46" s="64" t="s">
        <v>508</v>
      </c>
      <c r="M46" s="64" t="s">
        <v>508</v>
      </c>
      <c r="N46" s="64" t="s">
        <v>508</v>
      </c>
      <c r="O46" s="65" t="s">
        <v>508</v>
      </c>
      <c r="P46" s="48"/>
      <c r="Q46" s="48"/>
      <c r="R46" s="48"/>
      <c r="S46" s="48"/>
      <c r="T46" s="48"/>
      <c r="U46" s="48"/>
    </row>
    <row r="47" spans="1:21" ht="30.75" customHeight="1">
      <c r="A47" s="48"/>
      <c r="B47" s="1178"/>
      <c r="C47" s="1179"/>
      <c r="D47" s="62"/>
      <c r="E47" s="1155" t="s">
        <v>14</v>
      </c>
      <c r="F47" s="1155"/>
      <c r="G47" s="1155"/>
      <c r="H47" s="1155"/>
      <c r="I47" s="1155"/>
      <c r="J47" s="1156"/>
      <c r="K47" s="63" t="s">
        <v>508</v>
      </c>
      <c r="L47" s="64" t="s">
        <v>508</v>
      </c>
      <c r="M47" s="64" t="s">
        <v>508</v>
      </c>
      <c r="N47" s="64" t="s">
        <v>508</v>
      </c>
      <c r="O47" s="65" t="s">
        <v>508</v>
      </c>
      <c r="P47" s="48"/>
      <c r="Q47" s="48"/>
      <c r="R47" s="48"/>
      <c r="S47" s="48"/>
      <c r="T47" s="48"/>
      <c r="U47" s="48"/>
    </row>
    <row r="48" spans="1:21" ht="30.75" customHeight="1">
      <c r="A48" s="48"/>
      <c r="B48" s="1178"/>
      <c r="C48" s="1179"/>
      <c r="D48" s="62"/>
      <c r="E48" s="1155" t="s">
        <v>15</v>
      </c>
      <c r="F48" s="1155"/>
      <c r="G48" s="1155"/>
      <c r="H48" s="1155"/>
      <c r="I48" s="1155"/>
      <c r="J48" s="1156"/>
      <c r="K48" s="63">
        <v>139</v>
      </c>
      <c r="L48" s="64">
        <v>146</v>
      </c>
      <c r="M48" s="64">
        <v>144</v>
      </c>
      <c r="N48" s="64">
        <v>123</v>
      </c>
      <c r="O48" s="65">
        <v>126</v>
      </c>
      <c r="P48" s="48"/>
      <c r="Q48" s="48"/>
      <c r="R48" s="48"/>
      <c r="S48" s="48"/>
      <c r="T48" s="48"/>
      <c r="U48" s="48"/>
    </row>
    <row r="49" spans="1:21" ht="30.75" customHeight="1">
      <c r="A49" s="48"/>
      <c r="B49" s="1178"/>
      <c r="C49" s="1179"/>
      <c r="D49" s="62"/>
      <c r="E49" s="1155" t="s">
        <v>16</v>
      </c>
      <c r="F49" s="1155"/>
      <c r="G49" s="1155"/>
      <c r="H49" s="1155"/>
      <c r="I49" s="1155"/>
      <c r="J49" s="1156"/>
      <c r="K49" s="63" t="s">
        <v>508</v>
      </c>
      <c r="L49" s="64">
        <v>7</v>
      </c>
      <c r="M49" s="64">
        <v>12</v>
      </c>
      <c r="N49" s="64">
        <v>12</v>
      </c>
      <c r="O49" s="65">
        <v>12</v>
      </c>
      <c r="P49" s="48"/>
      <c r="Q49" s="48"/>
      <c r="R49" s="48"/>
      <c r="S49" s="48"/>
      <c r="T49" s="48"/>
      <c r="U49" s="48"/>
    </row>
    <row r="50" spans="1:21" ht="30.75" customHeight="1">
      <c r="A50" s="48"/>
      <c r="B50" s="1178"/>
      <c r="C50" s="1179"/>
      <c r="D50" s="62"/>
      <c r="E50" s="1155" t="s">
        <v>17</v>
      </c>
      <c r="F50" s="1155"/>
      <c r="G50" s="1155"/>
      <c r="H50" s="1155"/>
      <c r="I50" s="1155"/>
      <c r="J50" s="1156"/>
      <c r="K50" s="63">
        <v>95</v>
      </c>
      <c r="L50" s="64">
        <v>68</v>
      </c>
      <c r="M50" s="64">
        <v>52</v>
      </c>
      <c r="N50" s="64">
        <v>38</v>
      </c>
      <c r="O50" s="65">
        <v>25</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1248</v>
      </c>
      <c r="L52" s="64">
        <v>1260</v>
      </c>
      <c r="M52" s="64">
        <v>1368</v>
      </c>
      <c r="N52" s="64">
        <v>1368</v>
      </c>
      <c r="O52" s="65">
        <v>1309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666</v>
      </c>
      <c r="L53" s="69">
        <v>645</v>
      </c>
      <c r="M53" s="69">
        <v>697</v>
      </c>
      <c r="N53" s="69">
        <v>707</v>
      </c>
      <c r="O53" s="70">
        <v>768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c r="B58" s="1161" t="s">
        <v>26</v>
      </c>
      <c r="C58" s="1162"/>
      <c r="D58" s="1167" t="s">
        <v>27</v>
      </c>
      <c r="E58" s="1168"/>
      <c r="F58" s="1168"/>
      <c r="G58" s="1168"/>
      <c r="H58" s="1168"/>
      <c r="I58" s="1168"/>
      <c r="J58" s="1169"/>
      <c r="K58" s="83" t="s">
        <v>584</v>
      </c>
      <c r="L58" s="84" t="s">
        <v>584</v>
      </c>
      <c r="M58" s="84" t="s">
        <v>584</v>
      </c>
      <c r="N58" s="84" t="s">
        <v>584</v>
      </c>
      <c r="O58" s="85" t="s">
        <v>584</v>
      </c>
    </row>
    <row r="59" spans="1:21" ht="31.5" customHeight="1">
      <c r="B59" s="1163"/>
      <c r="C59" s="1164"/>
      <c r="D59" s="1170" t="s">
        <v>28</v>
      </c>
      <c r="E59" s="1171"/>
      <c r="F59" s="1171"/>
      <c r="G59" s="1171"/>
      <c r="H59" s="1171"/>
      <c r="I59" s="1171"/>
      <c r="J59" s="1172"/>
      <c r="K59" s="86" t="s">
        <v>508</v>
      </c>
      <c r="L59" s="87" t="s">
        <v>508</v>
      </c>
      <c r="M59" s="87" t="s">
        <v>508</v>
      </c>
      <c r="N59" s="87" t="s">
        <v>508</v>
      </c>
      <c r="O59" s="88" t="s">
        <v>508</v>
      </c>
    </row>
    <row r="60" spans="1:21" ht="31.5" customHeight="1" thickBot="1">
      <c r="B60" s="1165"/>
      <c r="C60" s="1166"/>
      <c r="D60" s="1173" t="s">
        <v>29</v>
      </c>
      <c r="E60" s="1174"/>
      <c r="F60" s="1174"/>
      <c r="G60" s="1174"/>
      <c r="H60" s="1174"/>
      <c r="I60" s="1174"/>
      <c r="J60" s="1175"/>
      <c r="K60" s="89" t="s">
        <v>508</v>
      </c>
      <c r="L60" s="90" t="s">
        <v>508</v>
      </c>
      <c r="M60" s="90" t="s">
        <v>508</v>
      </c>
      <c r="N60" s="90" t="s">
        <v>508</v>
      </c>
      <c r="O60" s="91" t="s">
        <v>508</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QkL534wbAVjMCdcIM3Aw6M+RzjIyOBkduMBXNmZMN0X9lna1q31aGNUomW897JBFOp8P7uU9nDbXxDLJEfCxQ==" saltValue="Jb4Pi4oF1atvZBd3GoUC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550</v>
      </c>
      <c r="J40" s="103" t="s">
        <v>551</v>
      </c>
      <c r="K40" s="103" t="s">
        <v>552</v>
      </c>
      <c r="L40" s="103" t="s">
        <v>553</v>
      </c>
      <c r="M40" s="104" t="s">
        <v>554</v>
      </c>
    </row>
    <row r="41" spans="2:13" ht="27.75" customHeight="1">
      <c r="B41" s="1196" t="s">
        <v>32</v>
      </c>
      <c r="C41" s="1197"/>
      <c r="D41" s="105"/>
      <c r="E41" s="1198" t="s">
        <v>33</v>
      </c>
      <c r="F41" s="1198"/>
      <c r="G41" s="1198"/>
      <c r="H41" s="1199"/>
      <c r="I41" s="355">
        <v>16199</v>
      </c>
      <c r="J41" s="356">
        <v>16116</v>
      </c>
      <c r="K41" s="356">
        <v>15319</v>
      </c>
      <c r="L41" s="356">
        <v>14970</v>
      </c>
      <c r="M41" s="357">
        <v>14021</v>
      </c>
    </row>
    <row r="42" spans="2:13" ht="27.75" customHeight="1">
      <c r="B42" s="1186"/>
      <c r="C42" s="1187"/>
      <c r="D42" s="106"/>
      <c r="E42" s="1190" t="s">
        <v>34</v>
      </c>
      <c r="F42" s="1190"/>
      <c r="G42" s="1190"/>
      <c r="H42" s="1191"/>
      <c r="I42" s="358">
        <v>6</v>
      </c>
      <c r="J42" s="359">
        <v>4</v>
      </c>
      <c r="K42" s="359">
        <v>1</v>
      </c>
      <c r="L42" s="359">
        <v>1</v>
      </c>
      <c r="M42" s="360" t="s">
        <v>508</v>
      </c>
    </row>
    <row r="43" spans="2:13" ht="27.75" customHeight="1">
      <c r="B43" s="1186"/>
      <c r="C43" s="1187"/>
      <c r="D43" s="106"/>
      <c r="E43" s="1190" t="s">
        <v>35</v>
      </c>
      <c r="F43" s="1190"/>
      <c r="G43" s="1190"/>
      <c r="H43" s="1191"/>
      <c r="I43" s="358">
        <v>1154</v>
      </c>
      <c r="J43" s="359">
        <v>1013</v>
      </c>
      <c r="K43" s="359">
        <v>951</v>
      </c>
      <c r="L43" s="359">
        <v>845</v>
      </c>
      <c r="M43" s="360">
        <v>694</v>
      </c>
    </row>
    <row r="44" spans="2:13" ht="27.75" customHeight="1">
      <c r="B44" s="1186"/>
      <c r="C44" s="1187"/>
      <c r="D44" s="106"/>
      <c r="E44" s="1190" t="s">
        <v>36</v>
      </c>
      <c r="F44" s="1190"/>
      <c r="G44" s="1190"/>
      <c r="H44" s="1191"/>
      <c r="I44" s="358">
        <v>19</v>
      </c>
      <c r="J44" s="359">
        <v>50</v>
      </c>
      <c r="K44" s="359">
        <v>38</v>
      </c>
      <c r="L44" s="359">
        <v>26</v>
      </c>
      <c r="M44" s="360">
        <v>14</v>
      </c>
    </row>
    <row r="45" spans="2:13" ht="27.75" customHeight="1">
      <c r="B45" s="1186"/>
      <c r="C45" s="1187"/>
      <c r="D45" s="106"/>
      <c r="E45" s="1190" t="s">
        <v>37</v>
      </c>
      <c r="F45" s="1190"/>
      <c r="G45" s="1190"/>
      <c r="H45" s="1191"/>
      <c r="I45" s="358">
        <v>1557</v>
      </c>
      <c r="J45" s="359">
        <v>1537</v>
      </c>
      <c r="K45" s="359">
        <v>1548</v>
      </c>
      <c r="L45" s="359">
        <v>1493</v>
      </c>
      <c r="M45" s="360">
        <v>1450</v>
      </c>
    </row>
    <row r="46" spans="2:13" ht="27.75" customHeight="1">
      <c r="B46" s="1186"/>
      <c r="C46" s="1187"/>
      <c r="D46" s="107"/>
      <c r="E46" s="1190" t="s">
        <v>38</v>
      </c>
      <c r="F46" s="1190"/>
      <c r="G46" s="1190"/>
      <c r="H46" s="1191"/>
      <c r="I46" s="358" t="s">
        <v>508</v>
      </c>
      <c r="J46" s="359" t="s">
        <v>508</v>
      </c>
      <c r="K46" s="359" t="s">
        <v>508</v>
      </c>
      <c r="L46" s="359" t="s">
        <v>508</v>
      </c>
      <c r="M46" s="360" t="s">
        <v>508</v>
      </c>
    </row>
    <row r="47" spans="2:13" ht="27.75" customHeight="1">
      <c r="B47" s="1186"/>
      <c r="C47" s="1187"/>
      <c r="D47" s="108"/>
      <c r="E47" s="1200" t="s">
        <v>39</v>
      </c>
      <c r="F47" s="1201"/>
      <c r="G47" s="1201"/>
      <c r="H47" s="1202"/>
      <c r="I47" s="358" t="s">
        <v>508</v>
      </c>
      <c r="J47" s="359" t="s">
        <v>508</v>
      </c>
      <c r="K47" s="359" t="s">
        <v>508</v>
      </c>
      <c r="L47" s="359" t="s">
        <v>508</v>
      </c>
      <c r="M47" s="360" t="s">
        <v>508</v>
      </c>
    </row>
    <row r="48" spans="2:13" ht="27.75" customHeight="1">
      <c r="B48" s="1186"/>
      <c r="C48" s="1187"/>
      <c r="D48" s="106"/>
      <c r="E48" s="1190" t="s">
        <v>40</v>
      </c>
      <c r="F48" s="1190"/>
      <c r="G48" s="1190"/>
      <c r="H48" s="1191"/>
      <c r="I48" s="358" t="s">
        <v>508</v>
      </c>
      <c r="J48" s="359" t="s">
        <v>508</v>
      </c>
      <c r="K48" s="359" t="s">
        <v>508</v>
      </c>
      <c r="L48" s="359" t="s">
        <v>508</v>
      </c>
      <c r="M48" s="360" t="s">
        <v>508</v>
      </c>
    </row>
    <row r="49" spans="2:13" ht="27.75" customHeight="1">
      <c r="B49" s="1188"/>
      <c r="C49" s="1189"/>
      <c r="D49" s="106"/>
      <c r="E49" s="1190" t="s">
        <v>41</v>
      </c>
      <c r="F49" s="1190"/>
      <c r="G49" s="1190"/>
      <c r="H49" s="1191"/>
      <c r="I49" s="358" t="s">
        <v>508</v>
      </c>
      <c r="J49" s="359" t="s">
        <v>508</v>
      </c>
      <c r="K49" s="359" t="s">
        <v>508</v>
      </c>
      <c r="L49" s="359" t="s">
        <v>508</v>
      </c>
      <c r="M49" s="360" t="s">
        <v>508</v>
      </c>
    </row>
    <row r="50" spans="2:13" ht="27.75" customHeight="1">
      <c r="B50" s="1184" t="s">
        <v>42</v>
      </c>
      <c r="C50" s="1185"/>
      <c r="D50" s="109"/>
      <c r="E50" s="1190" t="s">
        <v>43</v>
      </c>
      <c r="F50" s="1190"/>
      <c r="G50" s="1190"/>
      <c r="H50" s="1191"/>
      <c r="I50" s="358">
        <v>9252</v>
      </c>
      <c r="J50" s="359">
        <v>9183</v>
      </c>
      <c r="K50" s="359">
        <v>8837</v>
      </c>
      <c r="L50" s="359">
        <v>9895</v>
      </c>
      <c r="M50" s="360">
        <v>10584</v>
      </c>
    </row>
    <row r="51" spans="2:13" ht="27.75" customHeight="1">
      <c r="B51" s="1186"/>
      <c r="C51" s="1187"/>
      <c r="D51" s="106"/>
      <c r="E51" s="1190" t="s">
        <v>44</v>
      </c>
      <c r="F51" s="1190"/>
      <c r="G51" s="1190"/>
      <c r="H51" s="1191"/>
      <c r="I51" s="358">
        <v>259</v>
      </c>
      <c r="J51" s="359">
        <v>158</v>
      </c>
      <c r="K51" s="359">
        <v>132</v>
      </c>
      <c r="L51" s="359">
        <v>93</v>
      </c>
      <c r="M51" s="360">
        <v>48</v>
      </c>
    </row>
    <row r="52" spans="2:13" ht="27.75" customHeight="1">
      <c r="B52" s="1188"/>
      <c r="C52" s="1189"/>
      <c r="D52" s="106"/>
      <c r="E52" s="1190" t="s">
        <v>45</v>
      </c>
      <c r="F52" s="1190"/>
      <c r="G52" s="1190"/>
      <c r="H52" s="1191"/>
      <c r="I52" s="358">
        <v>12925</v>
      </c>
      <c r="J52" s="359">
        <v>12713</v>
      </c>
      <c r="K52" s="359">
        <v>12218</v>
      </c>
      <c r="L52" s="359">
        <v>11758</v>
      </c>
      <c r="M52" s="360">
        <v>11237</v>
      </c>
    </row>
    <row r="53" spans="2:13" ht="27.75" customHeight="1" thickBot="1">
      <c r="B53" s="1192" t="s">
        <v>46</v>
      </c>
      <c r="C53" s="1193"/>
      <c r="D53" s="110"/>
      <c r="E53" s="1194" t="s">
        <v>47</v>
      </c>
      <c r="F53" s="1194"/>
      <c r="G53" s="1194"/>
      <c r="H53" s="1195"/>
      <c r="I53" s="361">
        <v>-3501</v>
      </c>
      <c r="J53" s="362">
        <v>-3335</v>
      </c>
      <c r="K53" s="362">
        <v>-3330</v>
      </c>
      <c r="L53" s="362">
        <v>-4412</v>
      </c>
      <c r="M53" s="363">
        <v>-5689</v>
      </c>
    </row>
    <row r="54" spans="2:13" ht="27.75" customHeight="1">
      <c r="B54" s="111" t="s">
        <v>48</v>
      </c>
      <c r="C54" s="112"/>
      <c r="D54" s="112"/>
      <c r="E54" s="113"/>
      <c r="F54" s="113"/>
      <c r="G54" s="113"/>
      <c r="H54" s="113"/>
      <c r="I54" s="114"/>
      <c r="J54" s="114"/>
      <c r="K54" s="114"/>
      <c r="L54" s="114"/>
      <c r="M54" s="114"/>
    </row>
    <row r="55" spans="2:13"/>
  </sheetData>
  <sheetProtection algorithmName="SHA-512" hashValue="kDrFb3YD2Xwlcj0XJ0JgqXgzk5MxZgHalnXon3/gNzqMHXi8dBXe2oDuCnKy9GvOUYbpXjyumKRsZE46X2NqlA==" saltValue="TfRi5byj0cVP2AAqI8uE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552</v>
      </c>
      <c r="G54" s="119" t="s">
        <v>553</v>
      </c>
      <c r="H54" s="120" t="s">
        <v>554</v>
      </c>
    </row>
    <row r="55" spans="2:8" ht="52.5" customHeight="1">
      <c r="B55" s="121"/>
      <c r="C55" s="1211" t="s">
        <v>50</v>
      </c>
      <c r="D55" s="1211"/>
      <c r="E55" s="1212"/>
      <c r="F55" s="122">
        <v>5079</v>
      </c>
      <c r="G55" s="122">
        <v>5416</v>
      </c>
      <c r="H55" s="123">
        <v>5228</v>
      </c>
    </row>
    <row r="56" spans="2:8" ht="52.5" customHeight="1">
      <c r="B56" s="124"/>
      <c r="C56" s="1213" t="s">
        <v>51</v>
      </c>
      <c r="D56" s="1213"/>
      <c r="E56" s="1214"/>
      <c r="F56" s="125">
        <v>1089</v>
      </c>
      <c r="G56" s="125">
        <v>1116</v>
      </c>
      <c r="H56" s="126">
        <v>1697</v>
      </c>
    </row>
    <row r="57" spans="2:8" ht="53.25" customHeight="1">
      <c r="B57" s="124"/>
      <c r="C57" s="1215" t="s">
        <v>52</v>
      </c>
      <c r="D57" s="1215"/>
      <c r="E57" s="1216"/>
      <c r="F57" s="127">
        <v>1702</v>
      </c>
      <c r="G57" s="127">
        <v>2311</v>
      </c>
      <c r="H57" s="128">
        <v>2543</v>
      </c>
    </row>
    <row r="58" spans="2:8" ht="45.75" customHeight="1">
      <c r="B58" s="129"/>
      <c r="C58" s="1203" t="s">
        <v>585</v>
      </c>
      <c r="D58" s="1204"/>
      <c r="E58" s="1205"/>
      <c r="F58" s="130">
        <v>1354</v>
      </c>
      <c r="G58" s="130">
        <v>1777</v>
      </c>
      <c r="H58" s="131">
        <v>1775</v>
      </c>
    </row>
    <row r="59" spans="2:8" ht="45.75" customHeight="1">
      <c r="B59" s="129"/>
      <c r="C59" s="1203" t="s">
        <v>586</v>
      </c>
      <c r="D59" s="1204"/>
      <c r="E59" s="1205"/>
      <c r="F59" s="130" t="s">
        <v>590</v>
      </c>
      <c r="G59" s="130">
        <v>155</v>
      </c>
      <c r="H59" s="131">
        <v>280</v>
      </c>
    </row>
    <row r="60" spans="2:8" ht="45.75" customHeight="1">
      <c r="B60" s="129"/>
      <c r="C60" s="1203" t="s">
        <v>587</v>
      </c>
      <c r="D60" s="1204"/>
      <c r="E60" s="1205"/>
      <c r="F60" s="130">
        <v>137</v>
      </c>
      <c r="G60" s="130">
        <v>134</v>
      </c>
      <c r="H60" s="131">
        <v>130</v>
      </c>
    </row>
    <row r="61" spans="2:8" ht="45.75" customHeight="1">
      <c r="B61" s="129"/>
      <c r="C61" s="1203" t="s">
        <v>588</v>
      </c>
      <c r="D61" s="1204"/>
      <c r="E61" s="1205"/>
      <c r="F61" s="130">
        <v>43</v>
      </c>
      <c r="G61" s="130">
        <v>72</v>
      </c>
      <c r="H61" s="131">
        <v>109</v>
      </c>
    </row>
    <row r="62" spans="2:8" ht="45.75" customHeight="1" thickBot="1">
      <c r="B62" s="132"/>
      <c r="C62" s="1206" t="s">
        <v>589</v>
      </c>
      <c r="D62" s="1207"/>
      <c r="E62" s="1208"/>
      <c r="F62" s="133" t="s">
        <v>590</v>
      </c>
      <c r="G62" s="133">
        <v>23</v>
      </c>
      <c r="H62" s="134">
        <v>93</v>
      </c>
    </row>
    <row r="63" spans="2:8" ht="52.5" customHeight="1" thickBot="1">
      <c r="B63" s="135"/>
      <c r="C63" s="1209" t="s">
        <v>53</v>
      </c>
      <c r="D63" s="1209"/>
      <c r="E63" s="1210"/>
      <c r="F63" s="136">
        <v>7870</v>
      </c>
      <c r="G63" s="136">
        <v>8843</v>
      </c>
      <c r="H63" s="137">
        <v>9468</v>
      </c>
    </row>
    <row r="64" spans="2:8"/>
  </sheetData>
  <sheetProtection algorithmName="SHA-512" hashValue="8OVZkBdrwJ+S0lltGUyeowqCR0low1EZ3oQX4+Ddzw7HfkBAdLTulKLiARV0MX0p/ZxxKJG2ohkqJy9CSH7Diw==" saltValue="Hy5mFhBUEn+VH8ot2njS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547</v>
      </c>
      <c r="G2" s="151"/>
      <c r="H2" s="152"/>
    </row>
    <row r="3" spans="1:8">
      <c r="A3" s="148" t="s">
        <v>540</v>
      </c>
      <c r="B3" s="153"/>
      <c r="C3" s="154"/>
      <c r="D3" s="155">
        <v>65769</v>
      </c>
      <c r="E3" s="156"/>
      <c r="F3" s="157">
        <v>85173</v>
      </c>
      <c r="G3" s="158"/>
      <c r="H3" s="159"/>
    </row>
    <row r="4" spans="1:8">
      <c r="A4" s="160"/>
      <c r="B4" s="161"/>
      <c r="C4" s="162"/>
      <c r="D4" s="163">
        <v>43320</v>
      </c>
      <c r="E4" s="164"/>
      <c r="F4" s="165">
        <v>43913</v>
      </c>
      <c r="G4" s="166"/>
      <c r="H4" s="167"/>
    </row>
    <row r="5" spans="1:8">
      <c r="A5" s="148" t="s">
        <v>542</v>
      </c>
      <c r="B5" s="153"/>
      <c r="C5" s="154"/>
      <c r="D5" s="155">
        <v>93328</v>
      </c>
      <c r="E5" s="156"/>
      <c r="F5" s="157">
        <v>94081</v>
      </c>
      <c r="G5" s="158"/>
      <c r="H5" s="159"/>
    </row>
    <row r="6" spans="1:8">
      <c r="A6" s="160"/>
      <c r="B6" s="161"/>
      <c r="C6" s="162"/>
      <c r="D6" s="163">
        <v>62619</v>
      </c>
      <c r="E6" s="164"/>
      <c r="F6" s="165">
        <v>48949</v>
      </c>
      <c r="G6" s="166"/>
      <c r="H6" s="167"/>
    </row>
    <row r="7" spans="1:8">
      <c r="A7" s="148" t="s">
        <v>543</v>
      </c>
      <c r="B7" s="153"/>
      <c r="C7" s="154"/>
      <c r="D7" s="155">
        <v>71407</v>
      </c>
      <c r="E7" s="156"/>
      <c r="F7" s="157">
        <v>92632</v>
      </c>
      <c r="G7" s="158"/>
      <c r="H7" s="159"/>
    </row>
    <row r="8" spans="1:8">
      <c r="A8" s="160"/>
      <c r="B8" s="161"/>
      <c r="C8" s="162"/>
      <c r="D8" s="163">
        <v>45338</v>
      </c>
      <c r="E8" s="164"/>
      <c r="F8" s="165">
        <v>47978</v>
      </c>
      <c r="G8" s="166"/>
      <c r="H8" s="167"/>
    </row>
    <row r="9" spans="1:8">
      <c r="A9" s="148" t="s">
        <v>544</v>
      </c>
      <c r="B9" s="153"/>
      <c r="C9" s="154"/>
      <c r="D9" s="155">
        <v>96137</v>
      </c>
      <c r="E9" s="156"/>
      <c r="F9" s="157">
        <v>96469</v>
      </c>
      <c r="G9" s="158"/>
      <c r="H9" s="159"/>
    </row>
    <row r="10" spans="1:8">
      <c r="A10" s="160"/>
      <c r="B10" s="161"/>
      <c r="C10" s="162"/>
      <c r="D10" s="163">
        <v>72074</v>
      </c>
      <c r="E10" s="164"/>
      <c r="F10" s="165">
        <v>49775</v>
      </c>
      <c r="G10" s="166"/>
      <c r="H10" s="167"/>
    </row>
    <row r="11" spans="1:8">
      <c r="A11" s="148" t="s">
        <v>545</v>
      </c>
      <c r="B11" s="153"/>
      <c r="C11" s="154"/>
      <c r="D11" s="155">
        <v>79166</v>
      </c>
      <c r="E11" s="156"/>
      <c r="F11" s="157">
        <v>85743</v>
      </c>
      <c r="G11" s="158"/>
      <c r="H11" s="159"/>
    </row>
    <row r="12" spans="1:8">
      <c r="A12" s="160"/>
      <c r="B12" s="161"/>
      <c r="C12" s="168"/>
      <c r="D12" s="163">
        <v>47366</v>
      </c>
      <c r="E12" s="164"/>
      <c r="F12" s="165">
        <v>45231</v>
      </c>
      <c r="G12" s="166"/>
      <c r="H12" s="167"/>
    </row>
    <row r="13" spans="1:8">
      <c r="A13" s="148"/>
      <c r="B13" s="153"/>
      <c r="C13" s="169"/>
      <c r="D13" s="170">
        <v>81161</v>
      </c>
      <c r="E13" s="171"/>
      <c r="F13" s="172">
        <v>90820</v>
      </c>
      <c r="G13" s="173"/>
      <c r="H13" s="159"/>
    </row>
    <row r="14" spans="1:8">
      <c r="A14" s="160"/>
      <c r="B14" s="161"/>
      <c r="C14" s="162"/>
      <c r="D14" s="163">
        <v>54143</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4.1500000000000004</v>
      </c>
      <c r="C19" s="174">
        <f>ROUND(VALUE(SUBSTITUTE(実質収支比率等に係る経年分析!G$48,"▲","-")),2)</f>
        <v>5.49</v>
      </c>
      <c r="D19" s="174">
        <f>ROUND(VALUE(SUBSTITUTE(実質収支比率等に係る経年分析!H$48,"▲","-")),2)</f>
        <v>6.92</v>
      </c>
      <c r="E19" s="174">
        <f>ROUND(VALUE(SUBSTITUTE(実質収支比率等に係る経年分析!I$48,"▲","-")),2)</f>
        <v>12.8</v>
      </c>
      <c r="F19" s="174">
        <f>ROUND(VALUE(SUBSTITUTE(実質収支比率等に係る経年分析!J$48,"▲","-")),2)</f>
        <v>11.66</v>
      </c>
    </row>
    <row r="20" spans="1:11">
      <c r="A20" s="174" t="s">
        <v>57</v>
      </c>
      <c r="B20" s="174">
        <f>ROUND(VALUE(SUBSTITUTE(実質収支比率等に係る経年分析!F$47,"▲","-")),2)</f>
        <v>59.94</v>
      </c>
      <c r="C20" s="174">
        <f>ROUND(VALUE(SUBSTITUTE(実質収支比率等に係る経年分析!G$47,"▲","-")),2)</f>
        <v>57.4</v>
      </c>
      <c r="D20" s="174">
        <f>ROUND(VALUE(SUBSTITUTE(実質収支比率等に係る経年分析!H$47,"▲","-")),2)</f>
        <v>54.07</v>
      </c>
      <c r="E20" s="174">
        <f>ROUND(VALUE(SUBSTITUTE(実質収支比率等に係る経年分析!I$47,"▲","-")),2)</f>
        <v>55.05</v>
      </c>
      <c r="F20" s="174">
        <f>ROUND(VALUE(SUBSTITUTE(実質収支比率等に係る経年分析!J$47,"▲","-")),2)</f>
        <v>55.39</v>
      </c>
    </row>
    <row r="21" spans="1:11">
      <c r="A21" s="174" t="s">
        <v>58</v>
      </c>
      <c r="B21" s="174">
        <f>IF(ISNUMBER(VALUE(SUBSTITUTE(実質収支比率等に係る経年分析!F$49,"▲","-"))),ROUND(VALUE(SUBSTITUTE(実質収支比率等に係る経年分析!F$49,"▲","-")),2),NA())</f>
        <v>-5.21</v>
      </c>
      <c r="C21" s="174">
        <f>IF(ISNUMBER(VALUE(SUBSTITUTE(実質収支比率等に係る経年分析!G$49,"▲","-"))),ROUND(VALUE(SUBSTITUTE(実質収支比率等に係る経年分析!G$49,"▲","-")),2),NA())</f>
        <v>-1.78</v>
      </c>
      <c r="D21" s="174">
        <f>IF(ISNUMBER(VALUE(SUBSTITUTE(実質収支比率等に係る経年分析!H$49,"▲","-"))),ROUND(VALUE(SUBSTITUTE(実質収支比率等に係る経年分析!H$49,"▲","-")),2),NA())</f>
        <v>0.35</v>
      </c>
      <c r="E21" s="174">
        <f>IF(ISNUMBER(VALUE(SUBSTITUTE(実質収支比率等に係る経年分析!I$49,"▲","-"))),ROUND(VALUE(SUBSTITUTE(実質収支比率等に係る経年分析!I$49,"▲","-")),2),NA())</f>
        <v>9.6199999999999992</v>
      </c>
      <c r="F21" s="174">
        <f>IF(ISNUMBER(VALUE(SUBSTITUTE(実質収支比率等に係る経年分析!J$49,"▲","-"))),ROUND(VALUE(SUBSTITUTE(実質収支比率等に係る経年分析!J$49,"▲","-")),2),NA())</f>
        <v>-3.68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伊佐市介護サービス事業特別会計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伊佐市国民健康保険事業特別会計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c r="A32" s="175" t="str">
        <f>IF(連結実質赤字比率に係る赤字・黒字の構成分析!C$38="",NA(),連結実質赤字比率に係る赤字・黒字の構成分析!C$38)</f>
        <v>伊佐市後期高齢者医療特別会計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c r="A33" s="175" t="str">
        <f>IF(連結実質赤字比率に係る赤字・黒字の構成分析!C$37="",NA(),連結実質赤字比率に係る赤字・黒字の構成分析!C$37)</f>
        <v>伊佐市農業集落排水事業特別会計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7.0000000000000007E-2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0.28999999999999998</v>
      </c>
    </row>
    <row r="34" spans="1:16">
      <c r="A34" s="175" t="str">
        <f>IF(連結実質赤字比率に係る赤字・黒字の構成分析!C$36="",NA(),連結実質赤字比率に係る赤字・黒字の構成分析!C$36)</f>
        <v>伊佐市介護保険事業特別会計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0.95</v>
      </c>
    </row>
    <row r="35" spans="1:16">
      <c r="A35" s="175" t="str">
        <f>IF(連結実質赤字比率に係る赤字・黒字の構成分析!C$35="",NA(),連結実質赤字比率に係る赤字・黒字の構成分析!C$35)</f>
        <v>伊佐市水道事業会計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5.88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6.89</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4.1399999999999997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11.65</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1248</v>
      </c>
      <c r="E42" s="176"/>
      <c r="F42" s="176"/>
      <c r="G42" s="176">
        <f>'実質公債費比率（分子）の構造'!L$52</f>
        <v>1260</v>
      </c>
      <c r="H42" s="176"/>
      <c r="I42" s="176"/>
      <c r="J42" s="176">
        <f>'実質公債費比率（分子）の構造'!M$52</f>
        <v>1368</v>
      </c>
      <c r="K42" s="176"/>
      <c r="L42" s="176"/>
      <c r="M42" s="176">
        <f>'実質公債費比率（分子）の構造'!N$52</f>
        <v>1368</v>
      </c>
      <c r="N42" s="176"/>
      <c r="O42" s="176"/>
      <c r="P42" s="176">
        <f>'実質公債費比率（分子）の構造'!O$52</f>
        <v>1309</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95</v>
      </c>
      <c r="C44" s="176"/>
      <c r="D44" s="176"/>
      <c r="E44" s="176">
        <f>'実質公債費比率（分子）の構造'!L$50</f>
        <v>68</v>
      </c>
      <c r="F44" s="176"/>
      <c r="G44" s="176"/>
      <c r="H44" s="176">
        <f>'実質公債費比率（分子）の構造'!M$50</f>
        <v>52</v>
      </c>
      <c r="I44" s="176"/>
      <c r="J44" s="176"/>
      <c r="K44" s="176">
        <f>'実質公債費比率（分子）の構造'!N$50</f>
        <v>38</v>
      </c>
      <c r="L44" s="176"/>
      <c r="M44" s="176"/>
      <c r="N44" s="176">
        <f>'実質公債費比率（分子）の構造'!O$50</f>
        <v>25</v>
      </c>
      <c r="O44" s="176"/>
      <c r="P44" s="176"/>
    </row>
    <row r="45" spans="1:16">
      <c r="A45" s="176" t="s">
        <v>68</v>
      </c>
      <c r="B45" s="176" t="str">
        <f>'実質公債費比率（分子）の構造'!K$49</f>
        <v>-</v>
      </c>
      <c r="C45" s="176"/>
      <c r="D45" s="176"/>
      <c r="E45" s="176">
        <f>'実質公債費比率（分子）の構造'!L$49</f>
        <v>7</v>
      </c>
      <c r="F45" s="176"/>
      <c r="G45" s="176"/>
      <c r="H45" s="176">
        <f>'実質公債費比率（分子）の構造'!M$49</f>
        <v>12</v>
      </c>
      <c r="I45" s="176"/>
      <c r="J45" s="176"/>
      <c r="K45" s="176">
        <f>'実質公債費比率（分子）の構造'!N$49</f>
        <v>12</v>
      </c>
      <c r="L45" s="176"/>
      <c r="M45" s="176"/>
      <c r="N45" s="176">
        <f>'実質公債費比率（分子）の構造'!O$49</f>
        <v>12</v>
      </c>
      <c r="O45" s="176"/>
      <c r="P45" s="176"/>
    </row>
    <row r="46" spans="1:16">
      <c r="A46" s="176" t="s">
        <v>69</v>
      </c>
      <c r="B46" s="176">
        <f>'実質公債費比率（分子）の構造'!K$48</f>
        <v>139</v>
      </c>
      <c r="C46" s="176"/>
      <c r="D46" s="176"/>
      <c r="E46" s="176">
        <f>'実質公債費比率（分子）の構造'!L$48</f>
        <v>146</v>
      </c>
      <c r="F46" s="176"/>
      <c r="G46" s="176"/>
      <c r="H46" s="176">
        <f>'実質公債費比率（分子）の構造'!M$48</f>
        <v>144</v>
      </c>
      <c r="I46" s="176"/>
      <c r="J46" s="176"/>
      <c r="K46" s="176">
        <f>'実質公債費比率（分子）の構造'!N$48</f>
        <v>123</v>
      </c>
      <c r="L46" s="176"/>
      <c r="M46" s="176"/>
      <c r="N46" s="176">
        <f>'実質公債費比率（分子）の構造'!O$48</f>
        <v>126</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1680</v>
      </c>
      <c r="C49" s="176"/>
      <c r="D49" s="176"/>
      <c r="E49" s="176">
        <f>'実質公債費比率（分子）の構造'!L$45</f>
        <v>1684</v>
      </c>
      <c r="F49" s="176"/>
      <c r="G49" s="176"/>
      <c r="H49" s="176">
        <f>'実質公債費比率（分子）の構造'!M$45</f>
        <v>1857</v>
      </c>
      <c r="I49" s="176"/>
      <c r="J49" s="176"/>
      <c r="K49" s="176">
        <f>'実質公債費比率（分子）の構造'!N$45</f>
        <v>1902</v>
      </c>
      <c r="L49" s="176"/>
      <c r="M49" s="176"/>
      <c r="N49" s="176">
        <f>'実質公債費比率（分子）の構造'!O$45</f>
        <v>1914</v>
      </c>
      <c r="O49" s="176"/>
      <c r="P49" s="176"/>
    </row>
    <row r="50" spans="1:16">
      <c r="A50" s="176" t="s">
        <v>73</v>
      </c>
      <c r="B50" s="176" t="e">
        <f>NA()</f>
        <v>#N/A</v>
      </c>
      <c r="C50" s="176">
        <f>IF(ISNUMBER('実質公債費比率（分子）の構造'!K$53),'実質公債費比率（分子）の構造'!K$53,NA())</f>
        <v>666</v>
      </c>
      <c r="D50" s="176" t="e">
        <f>NA()</f>
        <v>#N/A</v>
      </c>
      <c r="E50" s="176" t="e">
        <f>NA()</f>
        <v>#N/A</v>
      </c>
      <c r="F50" s="176">
        <f>IF(ISNUMBER('実質公債費比率（分子）の構造'!L$53),'実質公債費比率（分子）の構造'!L$53,NA())</f>
        <v>645</v>
      </c>
      <c r="G50" s="176" t="e">
        <f>NA()</f>
        <v>#N/A</v>
      </c>
      <c r="H50" s="176" t="e">
        <f>NA()</f>
        <v>#N/A</v>
      </c>
      <c r="I50" s="176">
        <f>IF(ISNUMBER('実質公債費比率（分子）の構造'!M$53),'実質公債費比率（分子）の構造'!M$53,NA())</f>
        <v>697</v>
      </c>
      <c r="J50" s="176" t="e">
        <f>NA()</f>
        <v>#N/A</v>
      </c>
      <c r="K50" s="176" t="e">
        <f>NA()</f>
        <v>#N/A</v>
      </c>
      <c r="L50" s="176">
        <f>IF(ISNUMBER('実質公債費比率（分子）の構造'!N$53),'実質公債費比率（分子）の構造'!N$53,NA())</f>
        <v>707</v>
      </c>
      <c r="M50" s="176" t="e">
        <f>NA()</f>
        <v>#N/A</v>
      </c>
      <c r="N50" s="176" t="e">
        <f>NA()</f>
        <v>#N/A</v>
      </c>
      <c r="O50" s="176">
        <f>IF(ISNUMBER('実質公債費比率（分子）の構造'!O$53),'実質公債費比率（分子）の構造'!O$53,NA())</f>
        <v>768</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12925</v>
      </c>
      <c r="E56" s="175"/>
      <c r="F56" s="175"/>
      <c r="G56" s="175">
        <f>'将来負担比率（分子）の構造'!J$52</f>
        <v>12713</v>
      </c>
      <c r="H56" s="175"/>
      <c r="I56" s="175"/>
      <c r="J56" s="175">
        <f>'将来負担比率（分子）の構造'!K$52</f>
        <v>12218</v>
      </c>
      <c r="K56" s="175"/>
      <c r="L56" s="175"/>
      <c r="M56" s="175">
        <f>'将来負担比率（分子）の構造'!L$52</f>
        <v>11758</v>
      </c>
      <c r="N56" s="175"/>
      <c r="O56" s="175"/>
      <c r="P56" s="175">
        <f>'将来負担比率（分子）の構造'!M$52</f>
        <v>11237</v>
      </c>
    </row>
    <row r="57" spans="1:16">
      <c r="A57" s="175" t="s">
        <v>44</v>
      </c>
      <c r="B57" s="175"/>
      <c r="C57" s="175"/>
      <c r="D57" s="175">
        <f>'将来負担比率（分子）の構造'!I$51</f>
        <v>259</v>
      </c>
      <c r="E57" s="175"/>
      <c r="F57" s="175"/>
      <c r="G57" s="175">
        <f>'将来負担比率（分子）の構造'!J$51</f>
        <v>158</v>
      </c>
      <c r="H57" s="175"/>
      <c r="I57" s="175"/>
      <c r="J57" s="175">
        <f>'将来負担比率（分子）の構造'!K$51</f>
        <v>132</v>
      </c>
      <c r="K57" s="175"/>
      <c r="L57" s="175"/>
      <c r="M57" s="175">
        <f>'将来負担比率（分子）の構造'!L$51</f>
        <v>93</v>
      </c>
      <c r="N57" s="175"/>
      <c r="O57" s="175"/>
      <c r="P57" s="175">
        <f>'将来負担比率（分子）の構造'!M$51</f>
        <v>48</v>
      </c>
    </row>
    <row r="58" spans="1:16">
      <c r="A58" s="175" t="s">
        <v>43</v>
      </c>
      <c r="B58" s="175"/>
      <c r="C58" s="175"/>
      <c r="D58" s="175">
        <f>'将来負担比率（分子）の構造'!I$50</f>
        <v>9252</v>
      </c>
      <c r="E58" s="175"/>
      <c r="F58" s="175"/>
      <c r="G58" s="175">
        <f>'将来負担比率（分子）の構造'!J$50</f>
        <v>9183</v>
      </c>
      <c r="H58" s="175"/>
      <c r="I58" s="175"/>
      <c r="J58" s="175">
        <f>'将来負担比率（分子）の構造'!K$50</f>
        <v>8837</v>
      </c>
      <c r="K58" s="175"/>
      <c r="L58" s="175"/>
      <c r="M58" s="175">
        <f>'将来負担比率（分子）の構造'!L$50</f>
        <v>9895</v>
      </c>
      <c r="N58" s="175"/>
      <c r="O58" s="175"/>
      <c r="P58" s="175">
        <f>'将来負担比率（分子）の構造'!M$50</f>
        <v>10584</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1557</v>
      </c>
      <c r="C62" s="175"/>
      <c r="D62" s="175"/>
      <c r="E62" s="175">
        <f>'将来負担比率（分子）の構造'!J$45</f>
        <v>1537</v>
      </c>
      <c r="F62" s="175"/>
      <c r="G62" s="175"/>
      <c r="H62" s="175">
        <f>'将来負担比率（分子）の構造'!K$45</f>
        <v>1548</v>
      </c>
      <c r="I62" s="175"/>
      <c r="J62" s="175"/>
      <c r="K62" s="175">
        <f>'将来負担比率（分子）の構造'!L$45</f>
        <v>1493</v>
      </c>
      <c r="L62" s="175"/>
      <c r="M62" s="175"/>
      <c r="N62" s="175">
        <f>'将来負担比率（分子）の構造'!M$45</f>
        <v>1450</v>
      </c>
      <c r="O62" s="175"/>
      <c r="P62" s="175"/>
    </row>
    <row r="63" spans="1:16">
      <c r="A63" s="175" t="s">
        <v>36</v>
      </c>
      <c r="B63" s="175">
        <f>'将来負担比率（分子）の構造'!I$44</f>
        <v>19</v>
      </c>
      <c r="C63" s="175"/>
      <c r="D63" s="175"/>
      <c r="E63" s="175">
        <f>'将来負担比率（分子）の構造'!J$44</f>
        <v>50</v>
      </c>
      <c r="F63" s="175"/>
      <c r="G63" s="175"/>
      <c r="H63" s="175">
        <f>'将来負担比率（分子）の構造'!K$44</f>
        <v>38</v>
      </c>
      <c r="I63" s="175"/>
      <c r="J63" s="175"/>
      <c r="K63" s="175">
        <f>'将来負担比率（分子）の構造'!L$44</f>
        <v>26</v>
      </c>
      <c r="L63" s="175"/>
      <c r="M63" s="175"/>
      <c r="N63" s="175">
        <f>'将来負担比率（分子）の構造'!M$44</f>
        <v>14</v>
      </c>
      <c r="O63" s="175"/>
      <c r="P63" s="175"/>
    </row>
    <row r="64" spans="1:16">
      <c r="A64" s="175" t="s">
        <v>35</v>
      </c>
      <c r="B64" s="175">
        <f>'将来負担比率（分子）の構造'!I$43</f>
        <v>1154</v>
      </c>
      <c r="C64" s="175"/>
      <c r="D64" s="175"/>
      <c r="E64" s="175">
        <f>'将来負担比率（分子）の構造'!J$43</f>
        <v>1013</v>
      </c>
      <c r="F64" s="175"/>
      <c r="G64" s="175"/>
      <c r="H64" s="175">
        <f>'将来負担比率（分子）の構造'!K$43</f>
        <v>951</v>
      </c>
      <c r="I64" s="175"/>
      <c r="J64" s="175"/>
      <c r="K64" s="175">
        <f>'将来負担比率（分子）の構造'!L$43</f>
        <v>845</v>
      </c>
      <c r="L64" s="175"/>
      <c r="M64" s="175"/>
      <c r="N64" s="175">
        <f>'将来負担比率（分子）の構造'!M$43</f>
        <v>694</v>
      </c>
      <c r="O64" s="175"/>
      <c r="P64" s="175"/>
    </row>
    <row r="65" spans="1:16">
      <c r="A65" s="175" t="s">
        <v>34</v>
      </c>
      <c r="B65" s="175">
        <f>'将来負担比率（分子）の構造'!I$42</f>
        <v>6</v>
      </c>
      <c r="C65" s="175"/>
      <c r="D65" s="175"/>
      <c r="E65" s="175">
        <f>'将来負担比率（分子）の構造'!J$42</f>
        <v>4</v>
      </c>
      <c r="F65" s="175"/>
      <c r="G65" s="175"/>
      <c r="H65" s="175">
        <f>'将来負担比率（分子）の構造'!K$42</f>
        <v>1</v>
      </c>
      <c r="I65" s="175"/>
      <c r="J65" s="175"/>
      <c r="K65" s="175">
        <f>'将来負担比率（分子）の構造'!L$42</f>
        <v>1</v>
      </c>
      <c r="L65" s="175"/>
      <c r="M65" s="175"/>
      <c r="N65" s="175" t="str">
        <f>'将来負担比率（分子）の構造'!M$42</f>
        <v>-</v>
      </c>
      <c r="O65" s="175"/>
      <c r="P65" s="175"/>
    </row>
    <row r="66" spans="1:16">
      <c r="A66" s="175" t="s">
        <v>33</v>
      </c>
      <c r="B66" s="175">
        <f>'将来負担比率（分子）の構造'!I$41</f>
        <v>16199</v>
      </c>
      <c r="C66" s="175"/>
      <c r="D66" s="175"/>
      <c r="E66" s="175">
        <f>'将来負担比率（分子）の構造'!J$41</f>
        <v>16116</v>
      </c>
      <c r="F66" s="175"/>
      <c r="G66" s="175"/>
      <c r="H66" s="175">
        <f>'将来負担比率（分子）の構造'!K$41</f>
        <v>15319</v>
      </c>
      <c r="I66" s="175"/>
      <c r="J66" s="175"/>
      <c r="K66" s="175">
        <f>'将来負担比率（分子）の構造'!L$41</f>
        <v>14970</v>
      </c>
      <c r="L66" s="175"/>
      <c r="M66" s="175"/>
      <c r="N66" s="175">
        <f>'将来負担比率（分子）の構造'!M$41</f>
        <v>14021</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5079</v>
      </c>
      <c r="C72" s="179">
        <f>基金残高に係る経年分析!G55</f>
        <v>5416</v>
      </c>
      <c r="D72" s="179">
        <f>基金残高に係る経年分析!H55</f>
        <v>5228</v>
      </c>
    </row>
    <row r="73" spans="1:16">
      <c r="A73" s="178" t="s">
        <v>80</v>
      </c>
      <c r="B73" s="179">
        <f>基金残高に係る経年分析!F56</f>
        <v>1089</v>
      </c>
      <c r="C73" s="179">
        <f>基金残高に係る経年分析!G56</f>
        <v>1116</v>
      </c>
      <c r="D73" s="179">
        <f>基金残高に係る経年分析!H56</f>
        <v>1697</v>
      </c>
    </row>
    <row r="74" spans="1:16">
      <c r="A74" s="178" t="s">
        <v>81</v>
      </c>
      <c r="B74" s="179">
        <f>基金残高に係る経年分析!F57</f>
        <v>1702</v>
      </c>
      <c r="C74" s="179">
        <f>基金残高に係る経年分析!G57</f>
        <v>2311</v>
      </c>
      <c r="D74" s="179">
        <f>基金残高に係る経年分析!H57</f>
        <v>2543</v>
      </c>
    </row>
  </sheetData>
  <sheetProtection algorithmName="SHA-512" hashValue="Mg8TCtPc27gXV2uPDdh2QSEkam34coMI44LAs8e/lDjRjpK9tvNev7YUzwbgQPSSCLo0+W8pO4tEGpSj0AlQpw==" saltValue="ZiyWi4CxiWlMiUbmr4hw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232</v>
      </c>
      <c r="C5" s="680"/>
      <c r="D5" s="680"/>
      <c r="E5" s="680"/>
      <c r="F5" s="680"/>
      <c r="G5" s="680"/>
      <c r="H5" s="680"/>
      <c r="I5" s="680"/>
      <c r="J5" s="680"/>
      <c r="K5" s="680"/>
      <c r="L5" s="680"/>
      <c r="M5" s="680"/>
      <c r="N5" s="680"/>
      <c r="O5" s="680"/>
      <c r="P5" s="680"/>
      <c r="Q5" s="681"/>
      <c r="R5" s="676">
        <v>3380430</v>
      </c>
      <c r="S5" s="677"/>
      <c r="T5" s="677"/>
      <c r="U5" s="677"/>
      <c r="V5" s="677"/>
      <c r="W5" s="677"/>
      <c r="X5" s="677"/>
      <c r="Y5" s="702"/>
      <c r="Z5" s="715">
        <v>16.399999999999999</v>
      </c>
      <c r="AA5" s="715"/>
      <c r="AB5" s="715"/>
      <c r="AC5" s="715"/>
      <c r="AD5" s="716">
        <v>3380430</v>
      </c>
      <c r="AE5" s="716"/>
      <c r="AF5" s="716"/>
      <c r="AG5" s="716"/>
      <c r="AH5" s="716"/>
      <c r="AI5" s="716"/>
      <c r="AJ5" s="716"/>
      <c r="AK5" s="716"/>
      <c r="AL5" s="703">
        <v>35.700000000000003</v>
      </c>
      <c r="AM5" s="685"/>
      <c r="AN5" s="685"/>
      <c r="AO5" s="704"/>
      <c r="AP5" s="679" t="s">
        <v>233</v>
      </c>
      <c r="AQ5" s="680"/>
      <c r="AR5" s="680"/>
      <c r="AS5" s="680"/>
      <c r="AT5" s="680"/>
      <c r="AU5" s="680"/>
      <c r="AV5" s="680"/>
      <c r="AW5" s="680"/>
      <c r="AX5" s="680"/>
      <c r="AY5" s="680"/>
      <c r="AZ5" s="680"/>
      <c r="BA5" s="680"/>
      <c r="BB5" s="680"/>
      <c r="BC5" s="680"/>
      <c r="BD5" s="680"/>
      <c r="BE5" s="680"/>
      <c r="BF5" s="681"/>
      <c r="BG5" s="621">
        <v>3380405</v>
      </c>
      <c r="BH5" s="622"/>
      <c r="BI5" s="622"/>
      <c r="BJ5" s="622"/>
      <c r="BK5" s="622"/>
      <c r="BL5" s="622"/>
      <c r="BM5" s="622"/>
      <c r="BN5" s="623"/>
      <c r="BO5" s="659">
        <v>100</v>
      </c>
      <c r="BP5" s="659"/>
      <c r="BQ5" s="659"/>
      <c r="BR5" s="659"/>
      <c r="BS5" s="660">
        <v>68984</v>
      </c>
      <c r="BT5" s="660"/>
      <c r="BU5" s="660"/>
      <c r="BV5" s="660"/>
      <c r="BW5" s="660"/>
      <c r="BX5" s="660"/>
      <c r="BY5" s="660"/>
      <c r="BZ5" s="660"/>
      <c r="CA5" s="660"/>
      <c r="CB5" s="698"/>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c r="B6" s="618" t="s">
        <v>237</v>
      </c>
      <c r="C6" s="619"/>
      <c r="D6" s="619"/>
      <c r="E6" s="619"/>
      <c r="F6" s="619"/>
      <c r="G6" s="619"/>
      <c r="H6" s="619"/>
      <c r="I6" s="619"/>
      <c r="J6" s="619"/>
      <c r="K6" s="619"/>
      <c r="L6" s="619"/>
      <c r="M6" s="619"/>
      <c r="N6" s="619"/>
      <c r="O6" s="619"/>
      <c r="P6" s="619"/>
      <c r="Q6" s="620"/>
      <c r="R6" s="621">
        <v>201109</v>
      </c>
      <c r="S6" s="622"/>
      <c r="T6" s="622"/>
      <c r="U6" s="622"/>
      <c r="V6" s="622"/>
      <c r="W6" s="622"/>
      <c r="X6" s="622"/>
      <c r="Y6" s="623"/>
      <c r="Z6" s="659">
        <v>1</v>
      </c>
      <c r="AA6" s="659"/>
      <c r="AB6" s="659"/>
      <c r="AC6" s="659"/>
      <c r="AD6" s="660">
        <v>201109</v>
      </c>
      <c r="AE6" s="660"/>
      <c r="AF6" s="660"/>
      <c r="AG6" s="660"/>
      <c r="AH6" s="660"/>
      <c r="AI6" s="660"/>
      <c r="AJ6" s="660"/>
      <c r="AK6" s="660"/>
      <c r="AL6" s="624">
        <v>2.1</v>
      </c>
      <c r="AM6" s="625"/>
      <c r="AN6" s="625"/>
      <c r="AO6" s="661"/>
      <c r="AP6" s="618" t="s">
        <v>238</v>
      </c>
      <c r="AQ6" s="619"/>
      <c r="AR6" s="619"/>
      <c r="AS6" s="619"/>
      <c r="AT6" s="619"/>
      <c r="AU6" s="619"/>
      <c r="AV6" s="619"/>
      <c r="AW6" s="619"/>
      <c r="AX6" s="619"/>
      <c r="AY6" s="619"/>
      <c r="AZ6" s="619"/>
      <c r="BA6" s="619"/>
      <c r="BB6" s="619"/>
      <c r="BC6" s="619"/>
      <c r="BD6" s="619"/>
      <c r="BE6" s="619"/>
      <c r="BF6" s="620"/>
      <c r="BG6" s="621">
        <v>3380405</v>
      </c>
      <c r="BH6" s="622"/>
      <c r="BI6" s="622"/>
      <c r="BJ6" s="622"/>
      <c r="BK6" s="622"/>
      <c r="BL6" s="622"/>
      <c r="BM6" s="622"/>
      <c r="BN6" s="623"/>
      <c r="BO6" s="659">
        <v>100</v>
      </c>
      <c r="BP6" s="659"/>
      <c r="BQ6" s="659"/>
      <c r="BR6" s="659"/>
      <c r="BS6" s="660">
        <v>68984</v>
      </c>
      <c r="BT6" s="660"/>
      <c r="BU6" s="660"/>
      <c r="BV6" s="660"/>
      <c r="BW6" s="660"/>
      <c r="BX6" s="660"/>
      <c r="BY6" s="660"/>
      <c r="BZ6" s="660"/>
      <c r="CA6" s="660"/>
      <c r="CB6" s="698"/>
      <c r="CD6" s="679" t="s">
        <v>239</v>
      </c>
      <c r="CE6" s="680"/>
      <c r="CF6" s="680"/>
      <c r="CG6" s="680"/>
      <c r="CH6" s="680"/>
      <c r="CI6" s="680"/>
      <c r="CJ6" s="680"/>
      <c r="CK6" s="680"/>
      <c r="CL6" s="680"/>
      <c r="CM6" s="680"/>
      <c r="CN6" s="680"/>
      <c r="CO6" s="680"/>
      <c r="CP6" s="680"/>
      <c r="CQ6" s="681"/>
      <c r="CR6" s="621">
        <v>124816</v>
      </c>
      <c r="CS6" s="622"/>
      <c r="CT6" s="622"/>
      <c r="CU6" s="622"/>
      <c r="CV6" s="622"/>
      <c r="CW6" s="622"/>
      <c r="CX6" s="622"/>
      <c r="CY6" s="623"/>
      <c r="CZ6" s="703">
        <v>0.7</v>
      </c>
      <c r="DA6" s="685"/>
      <c r="DB6" s="685"/>
      <c r="DC6" s="705"/>
      <c r="DD6" s="627" t="s">
        <v>138</v>
      </c>
      <c r="DE6" s="622"/>
      <c r="DF6" s="622"/>
      <c r="DG6" s="622"/>
      <c r="DH6" s="622"/>
      <c r="DI6" s="622"/>
      <c r="DJ6" s="622"/>
      <c r="DK6" s="622"/>
      <c r="DL6" s="622"/>
      <c r="DM6" s="622"/>
      <c r="DN6" s="622"/>
      <c r="DO6" s="622"/>
      <c r="DP6" s="623"/>
      <c r="DQ6" s="627">
        <v>124816</v>
      </c>
      <c r="DR6" s="622"/>
      <c r="DS6" s="622"/>
      <c r="DT6" s="622"/>
      <c r="DU6" s="622"/>
      <c r="DV6" s="622"/>
      <c r="DW6" s="622"/>
      <c r="DX6" s="622"/>
      <c r="DY6" s="622"/>
      <c r="DZ6" s="622"/>
      <c r="EA6" s="622"/>
      <c r="EB6" s="622"/>
      <c r="EC6" s="658"/>
    </row>
    <row r="7" spans="2:143" ht="11.25" customHeight="1">
      <c r="B7" s="618" t="s">
        <v>240</v>
      </c>
      <c r="C7" s="619"/>
      <c r="D7" s="619"/>
      <c r="E7" s="619"/>
      <c r="F7" s="619"/>
      <c r="G7" s="619"/>
      <c r="H7" s="619"/>
      <c r="I7" s="619"/>
      <c r="J7" s="619"/>
      <c r="K7" s="619"/>
      <c r="L7" s="619"/>
      <c r="M7" s="619"/>
      <c r="N7" s="619"/>
      <c r="O7" s="619"/>
      <c r="P7" s="619"/>
      <c r="Q7" s="620"/>
      <c r="R7" s="621">
        <v>620</v>
      </c>
      <c r="S7" s="622"/>
      <c r="T7" s="622"/>
      <c r="U7" s="622"/>
      <c r="V7" s="622"/>
      <c r="W7" s="622"/>
      <c r="X7" s="622"/>
      <c r="Y7" s="623"/>
      <c r="Z7" s="659">
        <v>0</v>
      </c>
      <c r="AA7" s="659"/>
      <c r="AB7" s="659"/>
      <c r="AC7" s="659"/>
      <c r="AD7" s="660">
        <v>620</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1091797</v>
      </c>
      <c r="BH7" s="622"/>
      <c r="BI7" s="622"/>
      <c r="BJ7" s="622"/>
      <c r="BK7" s="622"/>
      <c r="BL7" s="622"/>
      <c r="BM7" s="622"/>
      <c r="BN7" s="623"/>
      <c r="BO7" s="659">
        <v>32.299999999999997</v>
      </c>
      <c r="BP7" s="659"/>
      <c r="BQ7" s="659"/>
      <c r="BR7" s="659"/>
      <c r="BS7" s="660">
        <v>68984</v>
      </c>
      <c r="BT7" s="660"/>
      <c r="BU7" s="660"/>
      <c r="BV7" s="660"/>
      <c r="BW7" s="660"/>
      <c r="BX7" s="660"/>
      <c r="BY7" s="660"/>
      <c r="BZ7" s="660"/>
      <c r="CA7" s="660"/>
      <c r="CB7" s="698"/>
      <c r="CD7" s="618" t="s">
        <v>242</v>
      </c>
      <c r="CE7" s="619"/>
      <c r="CF7" s="619"/>
      <c r="CG7" s="619"/>
      <c r="CH7" s="619"/>
      <c r="CI7" s="619"/>
      <c r="CJ7" s="619"/>
      <c r="CK7" s="619"/>
      <c r="CL7" s="619"/>
      <c r="CM7" s="619"/>
      <c r="CN7" s="619"/>
      <c r="CO7" s="619"/>
      <c r="CP7" s="619"/>
      <c r="CQ7" s="620"/>
      <c r="CR7" s="621">
        <v>2997087</v>
      </c>
      <c r="CS7" s="622"/>
      <c r="CT7" s="622"/>
      <c r="CU7" s="622"/>
      <c r="CV7" s="622"/>
      <c r="CW7" s="622"/>
      <c r="CX7" s="622"/>
      <c r="CY7" s="623"/>
      <c r="CZ7" s="659">
        <v>15.7</v>
      </c>
      <c r="DA7" s="659"/>
      <c r="DB7" s="659"/>
      <c r="DC7" s="659"/>
      <c r="DD7" s="627">
        <v>239822</v>
      </c>
      <c r="DE7" s="622"/>
      <c r="DF7" s="622"/>
      <c r="DG7" s="622"/>
      <c r="DH7" s="622"/>
      <c r="DI7" s="622"/>
      <c r="DJ7" s="622"/>
      <c r="DK7" s="622"/>
      <c r="DL7" s="622"/>
      <c r="DM7" s="622"/>
      <c r="DN7" s="622"/>
      <c r="DO7" s="622"/>
      <c r="DP7" s="623"/>
      <c r="DQ7" s="627">
        <v>2662379</v>
      </c>
      <c r="DR7" s="622"/>
      <c r="DS7" s="622"/>
      <c r="DT7" s="622"/>
      <c r="DU7" s="622"/>
      <c r="DV7" s="622"/>
      <c r="DW7" s="622"/>
      <c r="DX7" s="622"/>
      <c r="DY7" s="622"/>
      <c r="DZ7" s="622"/>
      <c r="EA7" s="622"/>
      <c r="EB7" s="622"/>
      <c r="EC7" s="658"/>
    </row>
    <row r="8" spans="2:143" ht="11.25" customHeight="1">
      <c r="B8" s="618" t="s">
        <v>243</v>
      </c>
      <c r="C8" s="619"/>
      <c r="D8" s="619"/>
      <c r="E8" s="619"/>
      <c r="F8" s="619"/>
      <c r="G8" s="619"/>
      <c r="H8" s="619"/>
      <c r="I8" s="619"/>
      <c r="J8" s="619"/>
      <c r="K8" s="619"/>
      <c r="L8" s="619"/>
      <c r="M8" s="619"/>
      <c r="N8" s="619"/>
      <c r="O8" s="619"/>
      <c r="P8" s="619"/>
      <c r="Q8" s="620"/>
      <c r="R8" s="621">
        <v>5991</v>
      </c>
      <c r="S8" s="622"/>
      <c r="T8" s="622"/>
      <c r="U8" s="622"/>
      <c r="V8" s="622"/>
      <c r="W8" s="622"/>
      <c r="X8" s="622"/>
      <c r="Y8" s="623"/>
      <c r="Z8" s="659">
        <v>0</v>
      </c>
      <c r="AA8" s="659"/>
      <c r="AB8" s="659"/>
      <c r="AC8" s="659"/>
      <c r="AD8" s="660">
        <v>5991</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37837</v>
      </c>
      <c r="BH8" s="622"/>
      <c r="BI8" s="622"/>
      <c r="BJ8" s="622"/>
      <c r="BK8" s="622"/>
      <c r="BL8" s="622"/>
      <c r="BM8" s="622"/>
      <c r="BN8" s="623"/>
      <c r="BO8" s="659">
        <v>1.1000000000000001</v>
      </c>
      <c r="BP8" s="659"/>
      <c r="BQ8" s="659"/>
      <c r="BR8" s="659"/>
      <c r="BS8" s="660" t="s">
        <v>129</v>
      </c>
      <c r="BT8" s="660"/>
      <c r="BU8" s="660"/>
      <c r="BV8" s="660"/>
      <c r="BW8" s="660"/>
      <c r="BX8" s="660"/>
      <c r="BY8" s="660"/>
      <c r="BZ8" s="660"/>
      <c r="CA8" s="660"/>
      <c r="CB8" s="698"/>
      <c r="CD8" s="618" t="s">
        <v>245</v>
      </c>
      <c r="CE8" s="619"/>
      <c r="CF8" s="619"/>
      <c r="CG8" s="619"/>
      <c r="CH8" s="619"/>
      <c r="CI8" s="619"/>
      <c r="CJ8" s="619"/>
      <c r="CK8" s="619"/>
      <c r="CL8" s="619"/>
      <c r="CM8" s="619"/>
      <c r="CN8" s="619"/>
      <c r="CO8" s="619"/>
      <c r="CP8" s="619"/>
      <c r="CQ8" s="620"/>
      <c r="CR8" s="621">
        <v>6504249</v>
      </c>
      <c r="CS8" s="622"/>
      <c r="CT8" s="622"/>
      <c r="CU8" s="622"/>
      <c r="CV8" s="622"/>
      <c r="CW8" s="622"/>
      <c r="CX8" s="622"/>
      <c r="CY8" s="623"/>
      <c r="CZ8" s="659">
        <v>34</v>
      </c>
      <c r="DA8" s="659"/>
      <c r="DB8" s="659"/>
      <c r="DC8" s="659"/>
      <c r="DD8" s="627">
        <v>158971</v>
      </c>
      <c r="DE8" s="622"/>
      <c r="DF8" s="622"/>
      <c r="DG8" s="622"/>
      <c r="DH8" s="622"/>
      <c r="DI8" s="622"/>
      <c r="DJ8" s="622"/>
      <c r="DK8" s="622"/>
      <c r="DL8" s="622"/>
      <c r="DM8" s="622"/>
      <c r="DN8" s="622"/>
      <c r="DO8" s="622"/>
      <c r="DP8" s="623"/>
      <c r="DQ8" s="627">
        <v>2946855</v>
      </c>
      <c r="DR8" s="622"/>
      <c r="DS8" s="622"/>
      <c r="DT8" s="622"/>
      <c r="DU8" s="622"/>
      <c r="DV8" s="622"/>
      <c r="DW8" s="622"/>
      <c r="DX8" s="622"/>
      <c r="DY8" s="622"/>
      <c r="DZ8" s="622"/>
      <c r="EA8" s="622"/>
      <c r="EB8" s="622"/>
      <c r="EC8" s="658"/>
    </row>
    <row r="9" spans="2:143" ht="11.25" customHeight="1">
      <c r="B9" s="618" t="s">
        <v>246</v>
      </c>
      <c r="C9" s="619"/>
      <c r="D9" s="619"/>
      <c r="E9" s="619"/>
      <c r="F9" s="619"/>
      <c r="G9" s="619"/>
      <c r="H9" s="619"/>
      <c r="I9" s="619"/>
      <c r="J9" s="619"/>
      <c r="K9" s="619"/>
      <c r="L9" s="619"/>
      <c r="M9" s="619"/>
      <c r="N9" s="619"/>
      <c r="O9" s="619"/>
      <c r="P9" s="619"/>
      <c r="Q9" s="620"/>
      <c r="R9" s="621">
        <v>6826</v>
      </c>
      <c r="S9" s="622"/>
      <c r="T9" s="622"/>
      <c r="U9" s="622"/>
      <c r="V9" s="622"/>
      <c r="W9" s="622"/>
      <c r="X9" s="622"/>
      <c r="Y9" s="623"/>
      <c r="Z9" s="659">
        <v>0</v>
      </c>
      <c r="AA9" s="659"/>
      <c r="AB9" s="659"/>
      <c r="AC9" s="659"/>
      <c r="AD9" s="660">
        <v>6826</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754212</v>
      </c>
      <c r="BH9" s="622"/>
      <c r="BI9" s="622"/>
      <c r="BJ9" s="622"/>
      <c r="BK9" s="622"/>
      <c r="BL9" s="622"/>
      <c r="BM9" s="622"/>
      <c r="BN9" s="623"/>
      <c r="BO9" s="659">
        <v>22.3</v>
      </c>
      <c r="BP9" s="659"/>
      <c r="BQ9" s="659"/>
      <c r="BR9" s="659"/>
      <c r="BS9" s="660" t="s">
        <v>129</v>
      </c>
      <c r="BT9" s="660"/>
      <c r="BU9" s="660"/>
      <c r="BV9" s="660"/>
      <c r="BW9" s="660"/>
      <c r="BX9" s="660"/>
      <c r="BY9" s="660"/>
      <c r="BZ9" s="660"/>
      <c r="CA9" s="660"/>
      <c r="CB9" s="698"/>
      <c r="CD9" s="618" t="s">
        <v>248</v>
      </c>
      <c r="CE9" s="619"/>
      <c r="CF9" s="619"/>
      <c r="CG9" s="619"/>
      <c r="CH9" s="619"/>
      <c r="CI9" s="619"/>
      <c r="CJ9" s="619"/>
      <c r="CK9" s="619"/>
      <c r="CL9" s="619"/>
      <c r="CM9" s="619"/>
      <c r="CN9" s="619"/>
      <c r="CO9" s="619"/>
      <c r="CP9" s="619"/>
      <c r="CQ9" s="620"/>
      <c r="CR9" s="621">
        <v>1314178</v>
      </c>
      <c r="CS9" s="622"/>
      <c r="CT9" s="622"/>
      <c r="CU9" s="622"/>
      <c r="CV9" s="622"/>
      <c r="CW9" s="622"/>
      <c r="CX9" s="622"/>
      <c r="CY9" s="623"/>
      <c r="CZ9" s="659">
        <v>6.9</v>
      </c>
      <c r="DA9" s="659"/>
      <c r="DB9" s="659"/>
      <c r="DC9" s="659"/>
      <c r="DD9" s="627">
        <v>40934</v>
      </c>
      <c r="DE9" s="622"/>
      <c r="DF9" s="622"/>
      <c r="DG9" s="622"/>
      <c r="DH9" s="622"/>
      <c r="DI9" s="622"/>
      <c r="DJ9" s="622"/>
      <c r="DK9" s="622"/>
      <c r="DL9" s="622"/>
      <c r="DM9" s="622"/>
      <c r="DN9" s="622"/>
      <c r="DO9" s="622"/>
      <c r="DP9" s="623"/>
      <c r="DQ9" s="627">
        <v>1048187</v>
      </c>
      <c r="DR9" s="622"/>
      <c r="DS9" s="622"/>
      <c r="DT9" s="622"/>
      <c r="DU9" s="622"/>
      <c r="DV9" s="622"/>
      <c r="DW9" s="622"/>
      <c r="DX9" s="622"/>
      <c r="DY9" s="622"/>
      <c r="DZ9" s="622"/>
      <c r="EA9" s="622"/>
      <c r="EB9" s="622"/>
      <c r="EC9" s="658"/>
    </row>
    <row r="10" spans="2:143" ht="11.25" customHeight="1">
      <c r="B10" s="618" t="s">
        <v>249</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59" t="s">
        <v>129</v>
      </c>
      <c r="AA10" s="659"/>
      <c r="AB10" s="659"/>
      <c r="AC10" s="659"/>
      <c r="AD10" s="660" t="s">
        <v>138</v>
      </c>
      <c r="AE10" s="660"/>
      <c r="AF10" s="660"/>
      <c r="AG10" s="660"/>
      <c r="AH10" s="660"/>
      <c r="AI10" s="660"/>
      <c r="AJ10" s="660"/>
      <c r="AK10" s="660"/>
      <c r="AL10" s="624" t="s">
        <v>138</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58211</v>
      </c>
      <c r="BH10" s="622"/>
      <c r="BI10" s="622"/>
      <c r="BJ10" s="622"/>
      <c r="BK10" s="622"/>
      <c r="BL10" s="622"/>
      <c r="BM10" s="622"/>
      <c r="BN10" s="623"/>
      <c r="BO10" s="659">
        <v>1.7</v>
      </c>
      <c r="BP10" s="659"/>
      <c r="BQ10" s="659"/>
      <c r="BR10" s="659"/>
      <c r="BS10" s="660" t="s">
        <v>129</v>
      </c>
      <c r="BT10" s="660"/>
      <c r="BU10" s="660"/>
      <c r="BV10" s="660"/>
      <c r="BW10" s="660"/>
      <c r="BX10" s="660"/>
      <c r="BY10" s="660"/>
      <c r="BZ10" s="660"/>
      <c r="CA10" s="660"/>
      <c r="CB10" s="698"/>
      <c r="CD10" s="618" t="s">
        <v>251</v>
      </c>
      <c r="CE10" s="619"/>
      <c r="CF10" s="619"/>
      <c r="CG10" s="619"/>
      <c r="CH10" s="619"/>
      <c r="CI10" s="619"/>
      <c r="CJ10" s="619"/>
      <c r="CK10" s="619"/>
      <c r="CL10" s="619"/>
      <c r="CM10" s="619"/>
      <c r="CN10" s="619"/>
      <c r="CO10" s="619"/>
      <c r="CP10" s="619"/>
      <c r="CQ10" s="620"/>
      <c r="CR10" s="621">
        <v>7350</v>
      </c>
      <c r="CS10" s="622"/>
      <c r="CT10" s="622"/>
      <c r="CU10" s="622"/>
      <c r="CV10" s="622"/>
      <c r="CW10" s="622"/>
      <c r="CX10" s="622"/>
      <c r="CY10" s="623"/>
      <c r="CZ10" s="659">
        <v>0</v>
      </c>
      <c r="DA10" s="659"/>
      <c r="DB10" s="659"/>
      <c r="DC10" s="659"/>
      <c r="DD10" s="627" t="s">
        <v>138</v>
      </c>
      <c r="DE10" s="622"/>
      <c r="DF10" s="622"/>
      <c r="DG10" s="622"/>
      <c r="DH10" s="622"/>
      <c r="DI10" s="622"/>
      <c r="DJ10" s="622"/>
      <c r="DK10" s="622"/>
      <c r="DL10" s="622"/>
      <c r="DM10" s="622"/>
      <c r="DN10" s="622"/>
      <c r="DO10" s="622"/>
      <c r="DP10" s="623"/>
      <c r="DQ10" s="627">
        <v>7350</v>
      </c>
      <c r="DR10" s="622"/>
      <c r="DS10" s="622"/>
      <c r="DT10" s="622"/>
      <c r="DU10" s="622"/>
      <c r="DV10" s="622"/>
      <c r="DW10" s="622"/>
      <c r="DX10" s="622"/>
      <c r="DY10" s="622"/>
      <c r="DZ10" s="622"/>
      <c r="EA10" s="622"/>
      <c r="EB10" s="622"/>
      <c r="EC10" s="658"/>
    </row>
    <row r="11" spans="2:143" ht="11.25" customHeight="1">
      <c r="B11" s="618" t="s">
        <v>252</v>
      </c>
      <c r="C11" s="619"/>
      <c r="D11" s="619"/>
      <c r="E11" s="619"/>
      <c r="F11" s="619"/>
      <c r="G11" s="619"/>
      <c r="H11" s="619"/>
      <c r="I11" s="619"/>
      <c r="J11" s="619"/>
      <c r="K11" s="619"/>
      <c r="L11" s="619"/>
      <c r="M11" s="619"/>
      <c r="N11" s="619"/>
      <c r="O11" s="619"/>
      <c r="P11" s="619"/>
      <c r="Q11" s="620"/>
      <c r="R11" s="621">
        <v>603268</v>
      </c>
      <c r="S11" s="622"/>
      <c r="T11" s="622"/>
      <c r="U11" s="622"/>
      <c r="V11" s="622"/>
      <c r="W11" s="622"/>
      <c r="X11" s="622"/>
      <c r="Y11" s="623"/>
      <c r="Z11" s="624">
        <v>2.9</v>
      </c>
      <c r="AA11" s="625"/>
      <c r="AB11" s="625"/>
      <c r="AC11" s="626"/>
      <c r="AD11" s="627">
        <v>603268</v>
      </c>
      <c r="AE11" s="622"/>
      <c r="AF11" s="622"/>
      <c r="AG11" s="622"/>
      <c r="AH11" s="622"/>
      <c r="AI11" s="622"/>
      <c r="AJ11" s="622"/>
      <c r="AK11" s="623"/>
      <c r="AL11" s="624">
        <v>6.4</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241537</v>
      </c>
      <c r="BH11" s="622"/>
      <c r="BI11" s="622"/>
      <c r="BJ11" s="622"/>
      <c r="BK11" s="622"/>
      <c r="BL11" s="622"/>
      <c r="BM11" s="622"/>
      <c r="BN11" s="623"/>
      <c r="BO11" s="659">
        <v>7.1</v>
      </c>
      <c r="BP11" s="659"/>
      <c r="BQ11" s="659"/>
      <c r="BR11" s="659"/>
      <c r="BS11" s="660">
        <v>68984</v>
      </c>
      <c r="BT11" s="660"/>
      <c r="BU11" s="660"/>
      <c r="BV11" s="660"/>
      <c r="BW11" s="660"/>
      <c r="BX11" s="660"/>
      <c r="BY11" s="660"/>
      <c r="BZ11" s="660"/>
      <c r="CA11" s="660"/>
      <c r="CB11" s="698"/>
      <c r="CD11" s="618" t="s">
        <v>254</v>
      </c>
      <c r="CE11" s="619"/>
      <c r="CF11" s="619"/>
      <c r="CG11" s="619"/>
      <c r="CH11" s="619"/>
      <c r="CI11" s="619"/>
      <c r="CJ11" s="619"/>
      <c r="CK11" s="619"/>
      <c r="CL11" s="619"/>
      <c r="CM11" s="619"/>
      <c r="CN11" s="619"/>
      <c r="CO11" s="619"/>
      <c r="CP11" s="619"/>
      <c r="CQ11" s="620"/>
      <c r="CR11" s="621">
        <v>1290157</v>
      </c>
      <c r="CS11" s="622"/>
      <c r="CT11" s="622"/>
      <c r="CU11" s="622"/>
      <c r="CV11" s="622"/>
      <c r="CW11" s="622"/>
      <c r="CX11" s="622"/>
      <c r="CY11" s="623"/>
      <c r="CZ11" s="659">
        <v>6.8</v>
      </c>
      <c r="DA11" s="659"/>
      <c r="DB11" s="659"/>
      <c r="DC11" s="659"/>
      <c r="DD11" s="627">
        <v>356702</v>
      </c>
      <c r="DE11" s="622"/>
      <c r="DF11" s="622"/>
      <c r="DG11" s="622"/>
      <c r="DH11" s="622"/>
      <c r="DI11" s="622"/>
      <c r="DJ11" s="622"/>
      <c r="DK11" s="622"/>
      <c r="DL11" s="622"/>
      <c r="DM11" s="622"/>
      <c r="DN11" s="622"/>
      <c r="DO11" s="622"/>
      <c r="DP11" s="623"/>
      <c r="DQ11" s="627">
        <v>733027</v>
      </c>
      <c r="DR11" s="622"/>
      <c r="DS11" s="622"/>
      <c r="DT11" s="622"/>
      <c r="DU11" s="622"/>
      <c r="DV11" s="622"/>
      <c r="DW11" s="622"/>
      <c r="DX11" s="622"/>
      <c r="DY11" s="622"/>
      <c r="DZ11" s="622"/>
      <c r="EA11" s="622"/>
      <c r="EB11" s="622"/>
      <c r="EC11" s="658"/>
    </row>
    <row r="12" spans="2:143" ht="11.25" customHeight="1">
      <c r="B12" s="618" t="s">
        <v>255</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129</v>
      </c>
      <c r="AA12" s="659"/>
      <c r="AB12" s="659"/>
      <c r="AC12" s="659"/>
      <c r="AD12" s="660" t="s">
        <v>138</v>
      </c>
      <c r="AE12" s="660"/>
      <c r="AF12" s="660"/>
      <c r="AG12" s="660"/>
      <c r="AH12" s="660"/>
      <c r="AI12" s="660"/>
      <c r="AJ12" s="660"/>
      <c r="AK12" s="660"/>
      <c r="AL12" s="624" t="s">
        <v>138</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1638520</v>
      </c>
      <c r="BH12" s="622"/>
      <c r="BI12" s="622"/>
      <c r="BJ12" s="622"/>
      <c r="BK12" s="622"/>
      <c r="BL12" s="622"/>
      <c r="BM12" s="622"/>
      <c r="BN12" s="623"/>
      <c r="BO12" s="659">
        <v>48.5</v>
      </c>
      <c r="BP12" s="659"/>
      <c r="BQ12" s="659"/>
      <c r="BR12" s="659"/>
      <c r="BS12" s="660" t="s">
        <v>129</v>
      </c>
      <c r="BT12" s="660"/>
      <c r="BU12" s="660"/>
      <c r="BV12" s="660"/>
      <c r="BW12" s="660"/>
      <c r="BX12" s="660"/>
      <c r="BY12" s="660"/>
      <c r="BZ12" s="660"/>
      <c r="CA12" s="660"/>
      <c r="CB12" s="698"/>
      <c r="CD12" s="618" t="s">
        <v>257</v>
      </c>
      <c r="CE12" s="619"/>
      <c r="CF12" s="619"/>
      <c r="CG12" s="619"/>
      <c r="CH12" s="619"/>
      <c r="CI12" s="619"/>
      <c r="CJ12" s="619"/>
      <c r="CK12" s="619"/>
      <c r="CL12" s="619"/>
      <c r="CM12" s="619"/>
      <c r="CN12" s="619"/>
      <c r="CO12" s="619"/>
      <c r="CP12" s="619"/>
      <c r="CQ12" s="620"/>
      <c r="CR12" s="621">
        <v>896425</v>
      </c>
      <c r="CS12" s="622"/>
      <c r="CT12" s="622"/>
      <c r="CU12" s="622"/>
      <c r="CV12" s="622"/>
      <c r="CW12" s="622"/>
      <c r="CX12" s="622"/>
      <c r="CY12" s="623"/>
      <c r="CZ12" s="659">
        <v>4.7</v>
      </c>
      <c r="DA12" s="659"/>
      <c r="DB12" s="659"/>
      <c r="DC12" s="659"/>
      <c r="DD12" s="627">
        <v>146723</v>
      </c>
      <c r="DE12" s="622"/>
      <c r="DF12" s="622"/>
      <c r="DG12" s="622"/>
      <c r="DH12" s="622"/>
      <c r="DI12" s="622"/>
      <c r="DJ12" s="622"/>
      <c r="DK12" s="622"/>
      <c r="DL12" s="622"/>
      <c r="DM12" s="622"/>
      <c r="DN12" s="622"/>
      <c r="DO12" s="622"/>
      <c r="DP12" s="623"/>
      <c r="DQ12" s="627">
        <v>339810</v>
      </c>
      <c r="DR12" s="622"/>
      <c r="DS12" s="622"/>
      <c r="DT12" s="622"/>
      <c r="DU12" s="622"/>
      <c r="DV12" s="622"/>
      <c r="DW12" s="622"/>
      <c r="DX12" s="622"/>
      <c r="DY12" s="622"/>
      <c r="DZ12" s="622"/>
      <c r="EA12" s="622"/>
      <c r="EB12" s="622"/>
      <c r="EC12" s="658"/>
    </row>
    <row r="13" spans="2:143" ht="11.25" customHeight="1">
      <c r="B13" s="618" t="s">
        <v>258</v>
      </c>
      <c r="C13" s="619"/>
      <c r="D13" s="619"/>
      <c r="E13" s="619"/>
      <c r="F13" s="619"/>
      <c r="G13" s="619"/>
      <c r="H13" s="619"/>
      <c r="I13" s="619"/>
      <c r="J13" s="619"/>
      <c r="K13" s="619"/>
      <c r="L13" s="619"/>
      <c r="M13" s="619"/>
      <c r="N13" s="619"/>
      <c r="O13" s="619"/>
      <c r="P13" s="619"/>
      <c r="Q13" s="620"/>
      <c r="R13" s="621" t="s">
        <v>138</v>
      </c>
      <c r="S13" s="622"/>
      <c r="T13" s="622"/>
      <c r="U13" s="622"/>
      <c r="V13" s="622"/>
      <c r="W13" s="622"/>
      <c r="X13" s="622"/>
      <c r="Y13" s="623"/>
      <c r="Z13" s="659" t="s">
        <v>129</v>
      </c>
      <c r="AA13" s="659"/>
      <c r="AB13" s="659"/>
      <c r="AC13" s="659"/>
      <c r="AD13" s="660" t="s">
        <v>138</v>
      </c>
      <c r="AE13" s="660"/>
      <c r="AF13" s="660"/>
      <c r="AG13" s="660"/>
      <c r="AH13" s="660"/>
      <c r="AI13" s="660"/>
      <c r="AJ13" s="660"/>
      <c r="AK13" s="660"/>
      <c r="AL13" s="624" t="s">
        <v>129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1583105</v>
      </c>
      <c r="BH13" s="622"/>
      <c r="BI13" s="622"/>
      <c r="BJ13" s="622"/>
      <c r="BK13" s="622"/>
      <c r="BL13" s="622"/>
      <c r="BM13" s="622"/>
      <c r="BN13" s="623"/>
      <c r="BO13" s="659">
        <v>46.8</v>
      </c>
      <c r="BP13" s="659"/>
      <c r="BQ13" s="659"/>
      <c r="BR13" s="659"/>
      <c r="BS13" s="660" t="s">
        <v>138</v>
      </c>
      <c r="BT13" s="660"/>
      <c r="BU13" s="660"/>
      <c r="BV13" s="660"/>
      <c r="BW13" s="660"/>
      <c r="BX13" s="660"/>
      <c r="BY13" s="660"/>
      <c r="BZ13" s="660"/>
      <c r="CA13" s="660"/>
      <c r="CB13" s="698"/>
      <c r="CD13" s="618" t="s">
        <v>260</v>
      </c>
      <c r="CE13" s="619"/>
      <c r="CF13" s="619"/>
      <c r="CG13" s="619"/>
      <c r="CH13" s="619"/>
      <c r="CI13" s="619"/>
      <c r="CJ13" s="619"/>
      <c r="CK13" s="619"/>
      <c r="CL13" s="619"/>
      <c r="CM13" s="619"/>
      <c r="CN13" s="619"/>
      <c r="CO13" s="619"/>
      <c r="CP13" s="619"/>
      <c r="CQ13" s="620"/>
      <c r="CR13" s="621">
        <v>1004985</v>
      </c>
      <c r="CS13" s="622"/>
      <c r="CT13" s="622"/>
      <c r="CU13" s="622"/>
      <c r="CV13" s="622"/>
      <c r="CW13" s="622"/>
      <c r="CX13" s="622"/>
      <c r="CY13" s="623"/>
      <c r="CZ13" s="659">
        <v>5.3</v>
      </c>
      <c r="DA13" s="659"/>
      <c r="DB13" s="659"/>
      <c r="DC13" s="659"/>
      <c r="DD13" s="627">
        <v>700494</v>
      </c>
      <c r="DE13" s="622"/>
      <c r="DF13" s="622"/>
      <c r="DG13" s="622"/>
      <c r="DH13" s="622"/>
      <c r="DI13" s="622"/>
      <c r="DJ13" s="622"/>
      <c r="DK13" s="622"/>
      <c r="DL13" s="622"/>
      <c r="DM13" s="622"/>
      <c r="DN13" s="622"/>
      <c r="DO13" s="622"/>
      <c r="DP13" s="623"/>
      <c r="DQ13" s="627">
        <v>352990</v>
      </c>
      <c r="DR13" s="622"/>
      <c r="DS13" s="622"/>
      <c r="DT13" s="622"/>
      <c r="DU13" s="622"/>
      <c r="DV13" s="622"/>
      <c r="DW13" s="622"/>
      <c r="DX13" s="622"/>
      <c r="DY13" s="622"/>
      <c r="DZ13" s="622"/>
      <c r="EA13" s="622"/>
      <c r="EB13" s="622"/>
      <c r="EC13" s="658"/>
    </row>
    <row r="14" spans="2:143" ht="11.25" customHeight="1">
      <c r="B14" s="618" t="s">
        <v>261</v>
      </c>
      <c r="C14" s="619"/>
      <c r="D14" s="619"/>
      <c r="E14" s="619"/>
      <c r="F14" s="619"/>
      <c r="G14" s="619"/>
      <c r="H14" s="619"/>
      <c r="I14" s="619"/>
      <c r="J14" s="619"/>
      <c r="K14" s="619"/>
      <c r="L14" s="619"/>
      <c r="M14" s="619"/>
      <c r="N14" s="619"/>
      <c r="O14" s="619"/>
      <c r="P14" s="619"/>
      <c r="Q14" s="620"/>
      <c r="R14" s="621" t="s">
        <v>138</v>
      </c>
      <c r="S14" s="622"/>
      <c r="T14" s="622"/>
      <c r="U14" s="622"/>
      <c r="V14" s="622"/>
      <c r="W14" s="622"/>
      <c r="X14" s="622"/>
      <c r="Y14" s="623"/>
      <c r="Z14" s="659" t="s">
        <v>129</v>
      </c>
      <c r="AA14" s="659"/>
      <c r="AB14" s="659"/>
      <c r="AC14" s="659"/>
      <c r="AD14" s="660" t="s">
        <v>138</v>
      </c>
      <c r="AE14" s="660"/>
      <c r="AF14" s="660"/>
      <c r="AG14" s="660"/>
      <c r="AH14" s="660"/>
      <c r="AI14" s="660"/>
      <c r="AJ14" s="660"/>
      <c r="AK14" s="660"/>
      <c r="AL14" s="624" t="s">
        <v>138</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118204</v>
      </c>
      <c r="BH14" s="622"/>
      <c r="BI14" s="622"/>
      <c r="BJ14" s="622"/>
      <c r="BK14" s="622"/>
      <c r="BL14" s="622"/>
      <c r="BM14" s="622"/>
      <c r="BN14" s="623"/>
      <c r="BO14" s="659">
        <v>3.5</v>
      </c>
      <c r="BP14" s="659"/>
      <c r="BQ14" s="659"/>
      <c r="BR14" s="659"/>
      <c r="BS14" s="660" t="s">
        <v>129</v>
      </c>
      <c r="BT14" s="660"/>
      <c r="BU14" s="660"/>
      <c r="BV14" s="660"/>
      <c r="BW14" s="660"/>
      <c r="BX14" s="660"/>
      <c r="BY14" s="660"/>
      <c r="BZ14" s="660"/>
      <c r="CA14" s="660"/>
      <c r="CB14" s="698"/>
      <c r="CD14" s="618" t="s">
        <v>263</v>
      </c>
      <c r="CE14" s="619"/>
      <c r="CF14" s="619"/>
      <c r="CG14" s="619"/>
      <c r="CH14" s="619"/>
      <c r="CI14" s="619"/>
      <c r="CJ14" s="619"/>
      <c r="CK14" s="619"/>
      <c r="CL14" s="619"/>
      <c r="CM14" s="619"/>
      <c r="CN14" s="619"/>
      <c r="CO14" s="619"/>
      <c r="CP14" s="619"/>
      <c r="CQ14" s="620"/>
      <c r="CR14" s="621">
        <v>759381</v>
      </c>
      <c r="CS14" s="622"/>
      <c r="CT14" s="622"/>
      <c r="CU14" s="622"/>
      <c r="CV14" s="622"/>
      <c r="CW14" s="622"/>
      <c r="CX14" s="622"/>
      <c r="CY14" s="623"/>
      <c r="CZ14" s="659">
        <v>4</v>
      </c>
      <c r="DA14" s="659"/>
      <c r="DB14" s="659"/>
      <c r="DC14" s="659"/>
      <c r="DD14" s="627">
        <v>92744</v>
      </c>
      <c r="DE14" s="622"/>
      <c r="DF14" s="622"/>
      <c r="DG14" s="622"/>
      <c r="DH14" s="622"/>
      <c r="DI14" s="622"/>
      <c r="DJ14" s="622"/>
      <c r="DK14" s="622"/>
      <c r="DL14" s="622"/>
      <c r="DM14" s="622"/>
      <c r="DN14" s="622"/>
      <c r="DO14" s="622"/>
      <c r="DP14" s="623"/>
      <c r="DQ14" s="627">
        <v>608659</v>
      </c>
      <c r="DR14" s="622"/>
      <c r="DS14" s="622"/>
      <c r="DT14" s="622"/>
      <c r="DU14" s="622"/>
      <c r="DV14" s="622"/>
      <c r="DW14" s="622"/>
      <c r="DX14" s="622"/>
      <c r="DY14" s="622"/>
      <c r="DZ14" s="622"/>
      <c r="EA14" s="622"/>
      <c r="EB14" s="622"/>
      <c r="EC14" s="658"/>
    </row>
    <row r="15" spans="2:143" ht="11.25" customHeight="1">
      <c r="B15" s="618" t="s">
        <v>264</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138</v>
      </c>
      <c r="AA15" s="659"/>
      <c r="AB15" s="659"/>
      <c r="AC15" s="659"/>
      <c r="AD15" s="660" t="s">
        <v>138</v>
      </c>
      <c r="AE15" s="660"/>
      <c r="AF15" s="660"/>
      <c r="AG15" s="660"/>
      <c r="AH15" s="660"/>
      <c r="AI15" s="660"/>
      <c r="AJ15" s="660"/>
      <c r="AK15" s="660"/>
      <c r="AL15" s="624" t="s">
        <v>129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197356</v>
      </c>
      <c r="BH15" s="622"/>
      <c r="BI15" s="622"/>
      <c r="BJ15" s="622"/>
      <c r="BK15" s="622"/>
      <c r="BL15" s="622"/>
      <c r="BM15" s="622"/>
      <c r="BN15" s="623"/>
      <c r="BO15" s="659">
        <v>5.8</v>
      </c>
      <c r="BP15" s="659"/>
      <c r="BQ15" s="659"/>
      <c r="BR15" s="659"/>
      <c r="BS15" s="660" t="s">
        <v>138</v>
      </c>
      <c r="BT15" s="660"/>
      <c r="BU15" s="660"/>
      <c r="BV15" s="660"/>
      <c r="BW15" s="660"/>
      <c r="BX15" s="660"/>
      <c r="BY15" s="660"/>
      <c r="BZ15" s="660"/>
      <c r="CA15" s="660"/>
      <c r="CB15" s="698"/>
      <c r="CD15" s="618" t="s">
        <v>266</v>
      </c>
      <c r="CE15" s="619"/>
      <c r="CF15" s="619"/>
      <c r="CG15" s="619"/>
      <c r="CH15" s="619"/>
      <c r="CI15" s="619"/>
      <c r="CJ15" s="619"/>
      <c r="CK15" s="619"/>
      <c r="CL15" s="619"/>
      <c r="CM15" s="619"/>
      <c r="CN15" s="619"/>
      <c r="CO15" s="619"/>
      <c r="CP15" s="619"/>
      <c r="CQ15" s="620"/>
      <c r="CR15" s="621">
        <v>1190070</v>
      </c>
      <c r="CS15" s="622"/>
      <c r="CT15" s="622"/>
      <c r="CU15" s="622"/>
      <c r="CV15" s="622"/>
      <c r="CW15" s="622"/>
      <c r="CX15" s="622"/>
      <c r="CY15" s="623"/>
      <c r="CZ15" s="659">
        <v>6.2</v>
      </c>
      <c r="DA15" s="659"/>
      <c r="DB15" s="659"/>
      <c r="DC15" s="659"/>
      <c r="DD15" s="627">
        <v>160975</v>
      </c>
      <c r="DE15" s="622"/>
      <c r="DF15" s="622"/>
      <c r="DG15" s="622"/>
      <c r="DH15" s="622"/>
      <c r="DI15" s="622"/>
      <c r="DJ15" s="622"/>
      <c r="DK15" s="622"/>
      <c r="DL15" s="622"/>
      <c r="DM15" s="622"/>
      <c r="DN15" s="622"/>
      <c r="DO15" s="622"/>
      <c r="DP15" s="623"/>
      <c r="DQ15" s="627">
        <v>1079457</v>
      </c>
      <c r="DR15" s="622"/>
      <c r="DS15" s="622"/>
      <c r="DT15" s="622"/>
      <c r="DU15" s="622"/>
      <c r="DV15" s="622"/>
      <c r="DW15" s="622"/>
      <c r="DX15" s="622"/>
      <c r="DY15" s="622"/>
      <c r="DZ15" s="622"/>
      <c r="EA15" s="622"/>
      <c r="EB15" s="622"/>
      <c r="EC15" s="658"/>
    </row>
    <row r="16" spans="2:143" ht="11.25" customHeight="1">
      <c r="B16" s="618" t="s">
        <v>267</v>
      </c>
      <c r="C16" s="619"/>
      <c r="D16" s="619"/>
      <c r="E16" s="619"/>
      <c r="F16" s="619"/>
      <c r="G16" s="619"/>
      <c r="H16" s="619"/>
      <c r="I16" s="619"/>
      <c r="J16" s="619"/>
      <c r="K16" s="619"/>
      <c r="L16" s="619"/>
      <c r="M16" s="619"/>
      <c r="N16" s="619"/>
      <c r="O16" s="619"/>
      <c r="P16" s="619"/>
      <c r="Q16" s="620"/>
      <c r="R16" s="621">
        <v>7671</v>
      </c>
      <c r="S16" s="622"/>
      <c r="T16" s="622"/>
      <c r="U16" s="622"/>
      <c r="V16" s="622"/>
      <c r="W16" s="622"/>
      <c r="X16" s="622"/>
      <c r="Y16" s="623"/>
      <c r="Z16" s="659">
        <v>0</v>
      </c>
      <c r="AA16" s="659"/>
      <c r="AB16" s="659"/>
      <c r="AC16" s="659"/>
      <c r="AD16" s="660">
        <v>7671</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v>334528</v>
      </c>
      <c r="BH16" s="622"/>
      <c r="BI16" s="622"/>
      <c r="BJ16" s="622"/>
      <c r="BK16" s="622"/>
      <c r="BL16" s="622"/>
      <c r="BM16" s="622"/>
      <c r="BN16" s="623"/>
      <c r="BO16" s="659">
        <v>9.9</v>
      </c>
      <c r="BP16" s="659"/>
      <c r="BQ16" s="659"/>
      <c r="BR16" s="659"/>
      <c r="BS16" s="660" t="s">
        <v>138</v>
      </c>
      <c r="BT16" s="660"/>
      <c r="BU16" s="660"/>
      <c r="BV16" s="660"/>
      <c r="BW16" s="660"/>
      <c r="BX16" s="660"/>
      <c r="BY16" s="660"/>
      <c r="BZ16" s="660"/>
      <c r="CA16" s="660"/>
      <c r="CB16" s="698"/>
      <c r="CD16" s="618" t="s">
        <v>269</v>
      </c>
      <c r="CE16" s="619"/>
      <c r="CF16" s="619"/>
      <c r="CG16" s="619"/>
      <c r="CH16" s="619"/>
      <c r="CI16" s="619"/>
      <c r="CJ16" s="619"/>
      <c r="CK16" s="619"/>
      <c r="CL16" s="619"/>
      <c r="CM16" s="619"/>
      <c r="CN16" s="619"/>
      <c r="CO16" s="619"/>
      <c r="CP16" s="619"/>
      <c r="CQ16" s="620"/>
      <c r="CR16" s="621">
        <v>1107709</v>
      </c>
      <c r="CS16" s="622"/>
      <c r="CT16" s="622"/>
      <c r="CU16" s="622"/>
      <c r="CV16" s="622"/>
      <c r="CW16" s="622"/>
      <c r="CX16" s="622"/>
      <c r="CY16" s="623"/>
      <c r="CZ16" s="659">
        <v>5.8</v>
      </c>
      <c r="DA16" s="659"/>
      <c r="DB16" s="659"/>
      <c r="DC16" s="659"/>
      <c r="DD16" s="627" t="s">
        <v>129</v>
      </c>
      <c r="DE16" s="622"/>
      <c r="DF16" s="622"/>
      <c r="DG16" s="622"/>
      <c r="DH16" s="622"/>
      <c r="DI16" s="622"/>
      <c r="DJ16" s="622"/>
      <c r="DK16" s="622"/>
      <c r="DL16" s="622"/>
      <c r="DM16" s="622"/>
      <c r="DN16" s="622"/>
      <c r="DO16" s="622"/>
      <c r="DP16" s="623"/>
      <c r="DQ16" s="627">
        <v>159477</v>
      </c>
      <c r="DR16" s="622"/>
      <c r="DS16" s="622"/>
      <c r="DT16" s="622"/>
      <c r="DU16" s="622"/>
      <c r="DV16" s="622"/>
      <c r="DW16" s="622"/>
      <c r="DX16" s="622"/>
      <c r="DY16" s="622"/>
      <c r="DZ16" s="622"/>
      <c r="EA16" s="622"/>
      <c r="EB16" s="622"/>
      <c r="EC16" s="658"/>
    </row>
    <row r="17" spans="2:133" ht="11.25" customHeight="1">
      <c r="B17" s="618" t="s">
        <v>270</v>
      </c>
      <c r="C17" s="619"/>
      <c r="D17" s="619"/>
      <c r="E17" s="619"/>
      <c r="F17" s="619"/>
      <c r="G17" s="619"/>
      <c r="H17" s="619"/>
      <c r="I17" s="619"/>
      <c r="J17" s="619"/>
      <c r="K17" s="619"/>
      <c r="L17" s="619"/>
      <c r="M17" s="619"/>
      <c r="N17" s="619"/>
      <c r="O17" s="619"/>
      <c r="P17" s="619"/>
      <c r="Q17" s="620"/>
      <c r="R17" s="621">
        <v>38196</v>
      </c>
      <c r="S17" s="622"/>
      <c r="T17" s="622"/>
      <c r="U17" s="622"/>
      <c r="V17" s="622"/>
      <c r="W17" s="622"/>
      <c r="X17" s="622"/>
      <c r="Y17" s="623"/>
      <c r="Z17" s="659">
        <v>0.2</v>
      </c>
      <c r="AA17" s="659"/>
      <c r="AB17" s="659"/>
      <c r="AC17" s="659"/>
      <c r="AD17" s="660">
        <v>38196</v>
      </c>
      <c r="AE17" s="660"/>
      <c r="AF17" s="660"/>
      <c r="AG17" s="660"/>
      <c r="AH17" s="660"/>
      <c r="AI17" s="660"/>
      <c r="AJ17" s="660"/>
      <c r="AK17" s="660"/>
      <c r="AL17" s="624">
        <v>0.4</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138</v>
      </c>
      <c r="BH17" s="622"/>
      <c r="BI17" s="622"/>
      <c r="BJ17" s="622"/>
      <c r="BK17" s="622"/>
      <c r="BL17" s="622"/>
      <c r="BM17" s="622"/>
      <c r="BN17" s="623"/>
      <c r="BO17" s="659" t="s">
        <v>138</v>
      </c>
      <c r="BP17" s="659"/>
      <c r="BQ17" s="659"/>
      <c r="BR17" s="659"/>
      <c r="BS17" s="660" t="s">
        <v>138</v>
      </c>
      <c r="BT17" s="660"/>
      <c r="BU17" s="660"/>
      <c r="BV17" s="660"/>
      <c r="BW17" s="660"/>
      <c r="BX17" s="660"/>
      <c r="BY17" s="660"/>
      <c r="BZ17" s="660"/>
      <c r="CA17" s="660"/>
      <c r="CB17" s="698"/>
      <c r="CD17" s="618" t="s">
        <v>272</v>
      </c>
      <c r="CE17" s="619"/>
      <c r="CF17" s="619"/>
      <c r="CG17" s="619"/>
      <c r="CH17" s="619"/>
      <c r="CI17" s="619"/>
      <c r="CJ17" s="619"/>
      <c r="CK17" s="619"/>
      <c r="CL17" s="619"/>
      <c r="CM17" s="619"/>
      <c r="CN17" s="619"/>
      <c r="CO17" s="619"/>
      <c r="CP17" s="619"/>
      <c r="CQ17" s="620"/>
      <c r="CR17" s="621">
        <v>1914359</v>
      </c>
      <c r="CS17" s="622"/>
      <c r="CT17" s="622"/>
      <c r="CU17" s="622"/>
      <c r="CV17" s="622"/>
      <c r="CW17" s="622"/>
      <c r="CX17" s="622"/>
      <c r="CY17" s="623"/>
      <c r="CZ17" s="659">
        <v>10</v>
      </c>
      <c r="DA17" s="659"/>
      <c r="DB17" s="659"/>
      <c r="DC17" s="659"/>
      <c r="DD17" s="627" t="s">
        <v>129</v>
      </c>
      <c r="DE17" s="622"/>
      <c r="DF17" s="622"/>
      <c r="DG17" s="622"/>
      <c r="DH17" s="622"/>
      <c r="DI17" s="622"/>
      <c r="DJ17" s="622"/>
      <c r="DK17" s="622"/>
      <c r="DL17" s="622"/>
      <c r="DM17" s="622"/>
      <c r="DN17" s="622"/>
      <c r="DO17" s="622"/>
      <c r="DP17" s="623"/>
      <c r="DQ17" s="627">
        <v>1913591</v>
      </c>
      <c r="DR17" s="622"/>
      <c r="DS17" s="622"/>
      <c r="DT17" s="622"/>
      <c r="DU17" s="622"/>
      <c r="DV17" s="622"/>
      <c r="DW17" s="622"/>
      <c r="DX17" s="622"/>
      <c r="DY17" s="622"/>
      <c r="DZ17" s="622"/>
      <c r="EA17" s="622"/>
      <c r="EB17" s="622"/>
      <c r="EC17" s="658"/>
    </row>
    <row r="18" spans="2:133" ht="11.25" customHeight="1">
      <c r="B18" s="618" t="s">
        <v>273</v>
      </c>
      <c r="C18" s="619"/>
      <c r="D18" s="619"/>
      <c r="E18" s="619"/>
      <c r="F18" s="619"/>
      <c r="G18" s="619"/>
      <c r="H18" s="619"/>
      <c r="I18" s="619"/>
      <c r="J18" s="619"/>
      <c r="K18" s="619"/>
      <c r="L18" s="619"/>
      <c r="M18" s="619"/>
      <c r="N18" s="619"/>
      <c r="O18" s="619"/>
      <c r="P18" s="619"/>
      <c r="Q18" s="620"/>
      <c r="R18" s="621">
        <v>17036</v>
      </c>
      <c r="S18" s="622"/>
      <c r="T18" s="622"/>
      <c r="U18" s="622"/>
      <c r="V18" s="622"/>
      <c r="W18" s="622"/>
      <c r="X18" s="622"/>
      <c r="Y18" s="623"/>
      <c r="Z18" s="659">
        <v>0.1</v>
      </c>
      <c r="AA18" s="659"/>
      <c r="AB18" s="659"/>
      <c r="AC18" s="659"/>
      <c r="AD18" s="660">
        <v>17036</v>
      </c>
      <c r="AE18" s="660"/>
      <c r="AF18" s="660"/>
      <c r="AG18" s="660"/>
      <c r="AH18" s="660"/>
      <c r="AI18" s="660"/>
      <c r="AJ18" s="660"/>
      <c r="AK18" s="660"/>
      <c r="AL18" s="624">
        <v>0.2</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138</v>
      </c>
      <c r="BP18" s="659"/>
      <c r="BQ18" s="659"/>
      <c r="BR18" s="659"/>
      <c r="BS18" s="660" t="s">
        <v>129</v>
      </c>
      <c r="BT18" s="660"/>
      <c r="BU18" s="660"/>
      <c r="BV18" s="660"/>
      <c r="BW18" s="660"/>
      <c r="BX18" s="660"/>
      <c r="BY18" s="660"/>
      <c r="BZ18" s="660"/>
      <c r="CA18" s="660"/>
      <c r="CB18" s="698"/>
      <c r="CD18" s="618" t="s">
        <v>275</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59" t="s">
        <v>138</v>
      </c>
      <c r="DA18" s="659"/>
      <c r="DB18" s="659"/>
      <c r="DC18" s="659"/>
      <c r="DD18" s="627" t="s">
        <v>138</v>
      </c>
      <c r="DE18" s="622"/>
      <c r="DF18" s="622"/>
      <c r="DG18" s="622"/>
      <c r="DH18" s="622"/>
      <c r="DI18" s="622"/>
      <c r="DJ18" s="622"/>
      <c r="DK18" s="622"/>
      <c r="DL18" s="622"/>
      <c r="DM18" s="622"/>
      <c r="DN18" s="622"/>
      <c r="DO18" s="622"/>
      <c r="DP18" s="623"/>
      <c r="DQ18" s="627" t="s">
        <v>138</v>
      </c>
      <c r="DR18" s="622"/>
      <c r="DS18" s="622"/>
      <c r="DT18" s="622"/>
      <c r="DU18" s="622"/>
      <c r="DV18" s="622"/>
      <c r="DW18" s="622"/>
      <c r="DX18" s="622"/>
      <c r="DY18" s="622"/>
      <c r="DZ18" s="622"/>
      <c r="EA18" s="622"/>
      <c r="EB18" s="622"/>
      <c r="EC18" s="658"/>
    </row>
    <row r="19" spans="2:133" ht="11.25" customHeight="1">
      <c r="B19" s="618" t="s">
        <v>276</v>
      </c>
      <c r="C19" s="619"/>
      <c r="D19" s="619"/>
      <c r="E19" s="619"/>
      <c r="F19" s="619"/>
      <c r="G19" s="619"/>
      <c r="H19" s="619"/>
      <c r="I19" s="619"/>
      <c r="J19" s="619"/>
      <c r="K19" s="619"/>
      <c r="L19" s="619"/>
      <c r="M19" s="619"/>
      <c r="N19" s="619"/>
      <c r="O19" s="619"/>
      <c r="P19" s="619"/>
      <c r="Q19" s="620"/>
      <c r="R19" s="621">
        <v>17036</v>
      </c>
      <c r="S19" s="622"/>
      <c r="T19" s="622"/>
      <c r="U19" s="622"/>
      <c r="V19" s="622"/>
      <c r="W19" s="622"/>
      <c r="X19" s="622"/>
      <c r="Y19" s="623"/>
      <c r="Z19" s="659">
        <v>0.1</v>
      </c>
      <c r="AA19" s="659"/>
      <c r="AB19" s="659"/>
      <c r="AC19" s="659"/>
      <c r="AD19" s="660">
        <v>17036</v>
      </c>
      <c r="AE19" s="660"/>
      <c r="AF19" s="660"/>
      <c r="AG19" s="660"/>
      <c r="AH19" s="660"/>
      <c r="AI19" s="660"/>
      <c r="AJ19" s="660"/>
      <c r="AK19" s="660"/>
      <c r="AL19" s="624">
        <v>0.2</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25</v>
      </c>
      <c r="BH19" s="622"/>
      <c r="BI19" s="622"/>
      <c r="BJ19" s="622"/>
      <c r="BK19" s="622"/>
      <c r="BL19" s="622"/>
      <c r="BM19" s="622"/>
      <c r="BN19" s="623"/>
      <c r="BO19" s="659">
        <v>0</v>
      </c>
      <c r="BP19" s="659"/>
      <c r="BQ19" s="659"/>
      <c r="BR19" s="659"/>
      <c r="BS19" s="660" t="s">
        <v>138</v>
      </c>
      <c r="BT19" s="660"/>
      <c r="BU19" s="660"/>
      <c r="BV19" s="660"/>
      <c r="BW19" s="660"/>
      <c r="BX19" s="660"/>
      <c r="BY19" s="660"/>
      <c r="BZ19" s="660"/>
      <c r="CA19" s="660"/>
      <c r="CB19" s="698"/>
      <c r="CD19" s="618" t="s">
        <v>278</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c r="B20" s="688" t="s">
        <v>279</v>
      </c>
      <c r="C20" s="689"/>
      <c r="D20" s="689"/>
      <c r="E20" s="689"/>
      <c r="F20" s="689"/>
      <c r="G20" s="689"/>
      <c r="H20" s="689"/>
      <c r="I20" s="689"/>
      <c r="J20" s="689"/>
      <c r="K20" s="689"/>
      <c r="L20" s="689"/>
      <c r="M20" s="689"/>
      <c r="N20" s="689"/>
      <c r="O20" s="689"/>
      <c r="P20" s="689"/>
      <c r="Q20" s="690"/>
      <c r="R20" s="621" t="s">
        <v>138</v>
      </c>
      <c r="S20" s="622"/>
      <c r="T20" s="622"/>
      <c r="U20" s="622"/>
      <c r="V20" s="622"/>
      <c r="W20" s="622"/>
      <c r="X20" s="622"/>
      <c r="Y20" s="623"/>
      <c r="Z20" s="659" t="s">
        <v>129</v>
      </c>
      <c r="AA20" s="659"/>
      <c r="AB20" s="659"/>
      <c r="AC20" s="659"/>
      <c r="AD20" s="660" t="s">
        <v>138</v>
      </c>
      <c r="AE20" s="660"/>
      <c r="AF20" s="660"/>
      <c r="AG20" s="660"/>
      <c r="AH20" s="660"/>
      <c r="AI20" s="660"/>
      <c r="AJ20" s="660"/>
      <c r="AK20" s="660"/>
      <c r="AL20" s="624" t="s">
        <v>138</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25</v>
      </c>
      <c r="BH20" s="622"/>
      <c r="BI20" s="622"/>
      <c r="BJ20" s="622"/>
      <c r="BK20" s="622"/>
      <c r="BL20" s="622"/>
      <c r="BM20" s="622"/>
      <c r="BN20" s="623"/>
      <c r="BO20" s="659">
        <v>0</v>
      </c>
      <c r="BP20" s="659"/>
      <c r="BQ20" s="659"/>
      <c r="BR20" s="659"/>
      <c r="BS20" s="660" t="s">
        <v>138</v>
      </c>
      <c r="BT20" s="660"/>
      <c r="BU20" s="660"/>
      <c r="BV20" s="660"/>
      <c r="BW20" s="660"/>
      <c r="BX20" s="660"/>
      <c r="BY20" s="660"/>
      <c r="BZ20" s="660"/>
      <c r="CA20" s="660"/>
      <c r="CB20" s="698"/>
      <c r="CD20" s="618" t="s">
        <v>281</v>
      </c>
      <c r="CE20" s="619"/>
      <c r="CF20" s="619"/>
      <c r="CG20" s="619"/>
      <c r="CH20" s="619"/>
      <c r="CI20" s="619"/>
      <c r="CJ20" s="619"/>
      <c r="CK20" s="619"/>
      <c r="CL20" s="619"/>
      <c r="CM20" s="619"/>
      <c r="CN20" s="619"/>
      <c r="CO20" s="619"/>
      <c r="CP20" s="619"/>
      <c r="CQ20" s="620"/>
      <c r="CR20" s="621">
        <v>19110766</v>
      </c>
      <c r="CS20" s="622"/>
      <c r="CT20" s="622"/>
      <c r="CU20" s="622"/>
      <c r="CV20" s="622"/>
      <c r="CW20" s="622"/>
      <c r="CX20" s="622"/>
      <c r="CY20" s="623"/>
      <c r="CZ20" s="659">
        <v>100</v>
      </c>
      <c r="DA20" s="659"/>
      <c r="DB20" s="659"/>
      <c r="DC20" s="659"/>
      <c r="DD20" s="627">
        <v>1897365</v>
      </c>
      <c r="DE20" s="622"/>
      <c r="DF20" s="622"/>
      <c r="DG20" s="622"/>
      <c r="DH20" s="622"/>
      <c r="DI20" s="622"/>
      <c r="DJ20" s="622"/>
      <c r="DK20" s="622"/>
      <c r="DL20" s="622"/>
      <c r="DM20" s="622"/>
      <c r="DN20" s="622"/>
      <c r="DO20" s="622"/>
      <c r="DP20" s="623"/>
      <c r="DQ20" s="627">
        <v>11976598</v>
      </c>
      <c r="DR20" s="622"/>
      <c r="DS20" s="622"/>
      <c r="DT20" s="622"/>
      <c r="DU20" s="622"/>
      <c r="DV20" s="622"/>
      <c r="DW20" s="622"/>
      <c r="DX20" s="622"/>
      <c r="DY20" s="622"/>
      <c r="DZ20" s="622"/>
      <c r="EA20" s="622"/>
      <c r="EB20" s="622"/>
      <c r="EC20" s="658"/>
    </row>
    <row r="21" spans="2:133" ht="11.25" customHeight="1">
      <c r="B21" s="618" t="s">
        <v>282</v>
      </c>
      <c r="C21" s="619"/>
      <c r="D21" s="619"/>
      <c r="E21" s="619"/>
      <c r="F21" s="619"/>
      <c r="G21" s="619"/>
      <c r="H21" s="619"/>
      <c r="I21" s="619"/>
      <c r="J21" s="619"/>
      <c r="K21" s="619"/>
      <c r="L21" s="619"/>
      <c r="M21" s="619"/>
      <c r="N21" s="619"/>
      <c r="O21" s="619"/>
      <c r="P21" s="619"/>
      <c r="Q21" s="620"/>
      <c r="R21" s="621">
        <v>6036469</v>
      </c>
      <c r="S21" s="622"/>
      <c r="T21" s="622"/>
      <c r="U21" s="622"/>
      <c r="V21" s="622"/>
      <c r="W21" s="622"/>
      <c r="X21" s="622"/>
      <c r="Y21" s="623"/>
      <c r="Z21" s="659">
        <v>29.3</v>
      </c>
      <c r="AA21" s="659"/>
      <c r="AB21" s="659"/>
      <c r="AC21" s="659"/>
      <c r="AD21" s="660">
        <v>5178088</v>
      </c>
      <c r="AE21" s="660"/>
      <c r="AF21" s="660"/>
      <c r="AG21" s="660"/>
      <c r="AH21" s="660"/>
      <c r="AI21" s="660"/>
      <c r="AJ21" s="660"/>
      <c r="AK21" s="660"/>
      <c r="AL21" s="624">
        <v>54.7</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25</v>
      </c>
      <c r="BH21" s="622"/>
      <c r="BI21" s="622"/>
      <c r="BJ21" s="622"/>
      <c r="BK21" s="622"/>
      <c r="BL21" s="622"/>
      <c r="BM21" s="622"/>
      <c r="BN21" s="623"/>
      <c r="BO21" s="659">
        <v>0</v>
      </c>
      <c r="BP21" s="659"/>
      <c r="BQ21" s="659"/>
      <c r="BR21" s="659"/>
      <c r="BS21" s="660" t="s">
        <v>138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284</v>
      </c>
      <c r="C22" s="619"/>
      <c r="D22" s="619"/>
      <c r="E22" s="619"/>
      <c r="F22" s="619"/>
      <c r="G22" s="619"/>
      <c r="H22" s="619"/>
      <c r="I22" s="619"/>
      <c r="J22" s="619"/>
      <c r="K22" s="619"/>
      <c r="L22" s="619"/>
      <c r="M22" s="619"/>
      <c r="N22" s="619"/>
      <c r="O22" s="619"/>
      <c r="P22" s="619"/>
      <c r="Q22" s="620"/>
      <c r="R22" s="621">
        <v>5178088</v>
      </c>
      <c r="S22" s="622"/>
      <c r="T22" s="622"/>
      <c r="U22" s="622"/>
      <c r="V22" s="622"/>
      <c r="W22" s="622"/>
      <c r="X22" s="622"/>
      <c r="Y22" s="623"/>
      <c r="Z22" s="659">
        <v>25.1</v>
      </c>
      <c r="AA22" s="659"/>
      <c r="AB22" s="659"/>
      <c r="AC22" s="659"/>
      <c r="AD22" s="660">
        <v>5178088</v>
      </c>
      <c r="AE22" s="660"/>
      <c r="AF22" s="660"/>
      <c r="AG22" s="660"/>
      <c r="AH22" s="660"/>
      <c r="AI22" s="660"/>
      <c r="AJ22" s="660"/>
      <c r="AK22" s="660"/>
      <c r="AL22" s="624">
        <v>54.7</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129</v>
      </c>
      <c r="BP22" s="659"/>
      <c r="BQ22" s="659"/>
      <c r="BR22" s="659"/>
      <c r="BS22" s="660" t="s">
        <v>138</v>
      </c>
      <c r="BT22" s="660"/>
      <c r="BU22" s="660"/>
      <c r="BV22" s="660"/>
      <c r="BW22" s="660"/>
      <c r="BX22" s="660"/>
      <c r="BY22" s="660"/>
      <c r="BZ22" s="660"/>
      <c r="CA22" s="660"/>
      <c r="CB22" s="698"/>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287</v>
      </c>
      <c r="C23" s="619"/>
      <c r="D23" s="619"/>
      <c r="E23" s="619"/>
      <c r="F23" s="619"/>
      <c r="G23" s="619"/>
      <c r="H23" s="619"/>
      <c r="I23" s="619"/>
      <c r="J23" s="619"/>
      <c r="K23" s="619"/>
      <c r="L23" s="619"/>
      <c r="M23" s="619"/>
      <c r="N23" s="619"/>
      <c r="O23" s="619"/>
      <c r="P23" s="619"/>
      <c r="Q23" s="620"/>
      <c r="R23" s="621">
        <v>858381</v>
      </c>
      <c r="S23" s="622"/>
      <c r="T23" s="622"/>
      <c r="U23" s="622"/>
      <c r="V23" s="622"/>
      <c r="W23" s="622"/>
      <c r="X23" s="622"/>
      <c r="Y23" s="623"/>
      <c r="Z23" s="659">
        <v>4.2</v>
      </c>
      <c r="AA23" s="659"/>
      <c r="AB23" s="659"/>
      <c r="AC23" s="659"/>
      <c r="AD23" s="660" t="s">
        <v>138</v>
      </c>
      <c r="AE23" s="660"/>
      <c r="AF23" s="660"/>
      <c r="AG23" s="660"/>
      <c r="AH23" s="660"/>
      <c r="AI23" s="660"/>
      <c r="AJ23" s="660"/>
      <c r="AK23" s="660"/>
      <c r="AL23" s="624" t="s">
        <v>138</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138</v>
      </c>
      <c r="BH23" s="622"/>
      <c r="BI23" s="622"/>
      <c r="BJ23" s="622"/>
      <c r="BK23" s="622"/>
      <c r="BL23" s="622"/>
      <c r="BM23" s="622"/>
      <c r="BN23" s="623"/>
      <c r="BO23" s="659" t="s">
        <v>138</v>
      </c>
      <c r="BP23" s="659"/>
      <c r="BQ23" s="659"/>
      <c r="BR23" s="659"/>
      <c r="BS23" s="660" t="s">
        <v>129</v>
      </c>
      <c r="BT23" s="660"/>
      <c r="BU23" s="660"/>
      <c r="BV23" s="660"/>
      <c r="BW23" s="660"/>
      <c r="BX23" s="660"/>
      <c r="BY23" s="660"/>
      <c r="BZ23" s="660"/>
      <c r="CA23" s="660"/>
      <c r="CB23" s="698"/>
      <c r="CD23" s="673" t="s">
        <v>228</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c r="B24" s="618" t="s">
        <v>294</v>
      </c>
      <c r="C24" s="619"/>
      <c r="D24" s="619"/>
      <c r="E24" s="619"/>
      <c r="F24" s="619"/>
      <c r="G24" s="619"/>
      <c r="H24" s="619"/>
      <c r="I24" s="619"/>
      <c r="J24" s="619"/>
      <c r="K24" s="619"/>
      <c r="L24" s="619"/>
      <c r="M24" s="619"/>
      <c r="N24" s="619"/>
      <c r="O24" s="619"/>
      <c r="P24" s="619"/>
      <c r="Q24" s="620"/>
      <c r="R24" s="621" t="s">
        <v>138</v>
      </c>
      <c r="S24" s="622"/>
      <c r="T24" s="622"/>
      <c r="U24" s="622"/>
      <c r="V24" s="622"/>
      <c r="W24" s="622"/>
      <c r="X24" s="622"/>
      <c r="Y24" s="623"/>
      <c r="Z24" s="659" t="s">
        <v>138</v>
      </c>
      <c r="AA24" s="659"/>
      <c r="AB24" s="659"/>
      <c r="AC24" s="659"/>
      <c r="AD24" s="660" t="s">
        <v>138</v>
      </c>
      <c r="AE24" s="660"/>
      <c r="AF24" s="660"/>
      <c r="AG24" s="660"/>
      <c r="AH24" s="660"/>
      <c r="AI24" s="660"/>
      <c r="AJ24" s="660"/>
      <c r="AK24" s="660"/>
      <c r="AL24" s="624" t="s">
        <v>129</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138</v>
      </c>
      <c r="BP24" s="659"/>
      <c r="BQ24" s="659"/>
      <c r="BR24" s="659"/>
      <c r="BS24" s="660" t="s">
        <v>138</v>
      </c>
      <c r="BT24" s="660"/>
      <c r="BU24" s="660"/>
      <c r="BV24" s="660"/>
      <c r="BW24" s="660"/>
      <c r="BX24" s="660"/>
      <c r="BY24" s="660"/>
      <c r="BZ24" s="660"/>
      <c r="CA24" s="660"/>
      <c r="CB24" s="698"/>
      <c r="CD24" s="679" t="s">
        <v>296</v>
      </c>
      <c r="CE24" s="680"/>
      <c r="CF24" s="680"/>
      <c r="CG24" s="680"/>
      <c r="CH24" s="680"/>
      <c r="CI24" s="680"/>
      <c r="CJ24" s="680"/>
      <c r="CK24" s="680"/>
      <c r="CL24" s="680"/>
      <c r="CM24" s="680"/>
      <c r="CN24" s="680"/>
      <c r="CO24" s="680"/>
      <c r="CP24" s="680"/>
      <c r="CQ24" s="681"/>
      <c r="CR24" s="676">
        <v>8113795</v>
      </c>
      <c r="CS24" s="677"/>
      <c r="CT24" s="677"/>
      <c r="CU24" s="677"/>
      <c r="CV24" s="677"/>
      <c r="CW24" s="677"/>
      <c r="CX24" s="677"/>
      <c r="CY24" s="702"/>
      <c r="CZ24" s="703">
        <v>42.5</v>
      </c>
      <c r="DA24" s="685"/>
      <c r="DB24" s="685"/>
      <c r="DC24" s="705"/>
      <c r="DD24" s="701">
        <v>5012946</v>
      </c>
      <c r="DE24" s="677"/>
      <c r="DF24" s="677"/>
      <c r="DG24" s="677"/>
      <c r="DH24" s="677"/>
      <c r="DI24" s="677"/>
      <c r="DJ24" s="677"/>
      <c r="DK24" s="702"/>
      <c r="DL24" s="701">
        <v>4961920</v>
      </c>
      <c r="DM24" s="677"/>
      <c r="DN24" s="677"/>
      <c r="DO24" s="677"/>
      <c r="DP24" s="677"/>
      <c r="DQ24" s="677"/>
      <c r="DR24" s="677"/>
      <c r="DS24" s="677"/>
      <c r="DT24" s="677"/>
      <c r="DU24" s="677"/>
      <c r="DV24" s="702"/>
      <c r="DW24" s="703">
        <v>51.8</v>
      </c>
      <c r="DX24" s="685"/>
      <c r="DY24" s="685"/>
      <c r="DZ24" s="685"/>
      <c r="EA24" s="685"/>
      <c r="EB24" s="685"/>
      <c r="EC24" s="704"/>
    </row>
    <row r="25" spans="2:133" ht="11.25" customHeight="1">
      <c r="B25" s="618" t="s">
        <v>297</v>
      </c>
      <c r="C25" s="619"/>
      <c r="D25" s="619"/>
      <c r="E25" s="619"/>
      <c r="F25" s="619"/>
      <c r="G25" s="619"/>
      <c r="H25" s="619"/>
      <c r="I25" s="619"/>
      <c r="J25" s="619"/>
      <c r="K25" s="619"/>
      <c r="L25" s="619"/>
      <c r="M25" s="619"/>
      <c r="N25" s="619"/>
      <c r="O25" s="619"/>
      <c r="P25" s="619"/>
      <c r="Q25" s="620"/>
      <c r="R25" s="621">
        <v>10297616</v>
      </c>
      <c r="S25" s="622"/>
      <c r="T25" s="622"/>
      <c r="U25" s="622"/>
      <c r="V25" s="622"/>
      <c r="W25" s="622"/>
      <c r="X25" s="622"/>
      <c r="Y25" s="623"/>
      <c r="Z25" s="659">
        <v>49.9</v>
      </c>
      <c r="AA25" s="659"/>
      <c r="AB25" s="659"/>
      <c r="AC25" s="659"/>
      <c r="AD25" s="660">
        <v>9439235</v>
      </c>
      <c r="AE25" s="660"/>
      <c r="AF25" s="660"/>
      <c r="AG25" s="660"/>
      <c r="AH25" s="660"/>
      <c r="AI25" s="660"/>
      <c r="AJ25" s="660"/>
      <c r="AK25" s="660"/>
      <c r="AL25" s="624">
        <v>99.6</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138</v>
      </c>
      <c r="BP25" s="659"/>
      <c r="BQ25" s="659"/>
      <c r="BR25" s="659"/>
      <c r="BS25" s="660" t="s">
        <v>138</v>
      </c>
      <c r="BT25" s="660"/>
      <c r="BU25" s="660"/>
      <c r="BV25" s="660"/>
      <c r="BW25" s="660"/>
      <c r="BX25" s="660"/>
      <c r="BY25" s="660"/>
      <c r="BZ25" s="660"/>
      <c r="CA25" s="660"/>
      <c r="CB25" s="698"/>
      <c r="CD25" s="618" t="s">
        <v>299</v>
      </c>
      <c r="CE25" s="619"/>
      <c r="CF25" s="619"/>
      <c r="CG25" s="619"/>
      <c r="CH25" s="619"/>
      <c r="CI25" s="619"/>
      <c r="CJ25" s="619"/>
      <c r="CK25" s="619"/>
      <c r="CL25" s="619"/>
      <c r="CM25" s="619"/>
      <c r="CN25" s="619"/>
      <c r="CO25" s="619"/>
      <c r="CP25" s="619"/>
      <c r="CQ25" s="620"/>
      <c r="CR25" s="621">
        <v>2217495</v>
      </c>
      <c r="CS25" s="634"/>
      <c r="CT25" s="634"/>
      <c r="CU25" s="634"/>
      <c r="CV25" s="634"/>
      <c r="CW25" s="634"/>
      <c r="CX25" s="634"/>
      <c r="CY25" s="635"/>
      <c r="CZ25" s="624">
        <v>11.6</v>
      </c>
      <c r="DA25" s="636"/>
      <c r="DB25" s="636"/>
      <c r="DC25" s="637"/>
      <c r="DD25" s="627">
        <v>2066918</v>
      </c>
      <c r="DE25" s="634"/>
      <c r="DF25" s="634"/>
      <c r="DG25" s="634"/>
      <c r="DH25" s="634"/>
      <c r="DI25" s="634"/>
      <c r="DJ25" s="634"/>
      <c r="DK25" s="635"/>
      <c r="DL25" s="627">
        <v>2037324</v>
      </c>
      <c r="DM25" s="634"/>
      <c r="DN25" s="634"/>
      <c r="DO25" s="634"/>
      <c r="DP25" s="634"/>
      <c r="DQ25" s="634"/>
      <c r="DR25" s="634"/>
      <c r="DS25" s="634"/>
      <c r="DT25" s="634"/>
      <c r="DU25" s="634"/>
      <c r="DV25" s="635"/>
      <c r="DW25" s="624">
        <v>21.3</v>
      </c>
      <c r="DX25" s="636"/>
      <c r="DY25" s="636"/>
      <c r="DZ25" s="636"/>
      <c r="EA25" s="636"/>
      <c r="EB25" s="636"/>
      <c r="EC25" s="648"/>
    </row>
    <row r="26" spans="2:133" ht="11.25" customHeight="1">
      <c r="B26" s="618" t="s">
        <v>300</v>
      </c>
      <c r="C26" s="619"/>
      <c r="D26" s="619"/>
      <c r="E26" s="619"/>
      <c r="F26" s="619"/>
      <c r="G26" s="619"/>
      <c r="H26" s="619"/>
      <c r="I26" s="619"/>
      <c r="J26" s="619"/>
      <c r="K26" s="619"/>
      <c r="L26" s="619"/>
      <c r="M26" s="619"/>
      <c r="N26" s="619"/>
      <c r="O26" s="619"/>
      <c r="P26" s="619"/>
      <c r="Q26" s="620"/>
      <c r="R26" s="621">
        <v>2599</v>
      </c>
      <c r="S26" s="622"/>
      <c r="T26" s="622"/>
      <c r="U26" s="622"/>
      <c r="V26" s="622"/>
      <c r="W26" s="622"/>
      <c r="X26" s="622"/>
      <c r="Y26" s="623"/>
      <c r="Z26" s="659">
        <v>0</v>
      </c>
      <c r="AA26" s="659"/>
      <c r="AB26" s="659"/>
      <c r="AC26" s="659"/>
      <c r="AD26" s="660">
        <v>2599</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138</v>
      </c>
      <c r="BH26" s="622"/>
      <c r="BI26" s="622"/>
      <c r="BJ26" s="622"/>
      <c r="BK26" s="622"/>
      <c r="BL26" s="622"/>
      <c r="BM26" s="622"/>
      <c r="BN26" s="623"/>
      <c r="BO26" s="659" t="s">
        <v>138</v>
      </c>
      <c r="BP26" s="659"/>
      <c r="BQ26" s="659"/>
      <c r="BR26" s="659"/>
      <c r="BS26" s="660" t="s">
        <v>129</v>
      </c>
      <c r="BT26" s="660"/>
      <c r="BU26" s="660"/>
      <c r="BV26" s="660"/>
      <c r="BW26" s="660"/>
      <c r="BX26" s="660"/>
      <c r="BY26" s="660"/>
      <c r="BZ26" s="660"/>
      <c r="CA26" s="660"/>
      <c r="CB26" s="698"/>
      <c r="CD26" s="618" t="s">
        <v>302</v>
      </c>
      <c r="CE26" s="619"/>
      <c r="CF26" s="619"/>
      <c r="CG26" s="619"/>
      <c r="CH26" s="619"/>
      <c r="CI26" s="619"/>
      <c r="CJ26" s="619"/>
      <c r="CK26" s="619"/>
      <c r="CL26" s="619"/>
      <c r="CM26" s="619"/>
      <c r="CN26" s="619"/>
      <c r="CO26" s="619"/>
      <c r="CP26" s="619"/>
      <c r="CQ26" s="620"/>
      <c r="CR26" s="621">
        <v>1252388</v>
      </c>
      <c r="CS26" s="622"/>
      <c r="CT26" s="622"/>
      <c r="CU26" s="622"/>
      <c r="CV26" s="622"/>
      <c r="CW26" s="622"/>
      <c r="CX26" s="622"/>
      <c r="CY26" s="623"/>
      <c r="CZ26" s="624">
        <v>6.6</v>
      </c>
      <c r="DA26" s="636"/>
      <c r="DB26" s="636"/>
      <c r="DC26" s="637"/>
      <c r="DD26" s="627">
        <v>1145263</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c r="B27" s="618" t="s">
        <v>303</v>
      </c>
      <c r="C27" s="619"/>
      <c r="D27" s="619"/>
      <c r="E27" s="619"/>
      <c r="F27" s="619"/>
      <c r="G27" s="619"/>
      <c r="H27" s="619"/>
      <c r="I27" s="619"/>
      <c r="J27" s="619"/>
      <c r="K27" s="619"/>
      <c r="L27" s="619"/>
      <c r="M27" s="619"/>
      <c r="N27" s="619"/>
      <c r="O27" s="619"/>
      <c r="P27" s="619"/>
      <c r="Q27" s="620"/>
      <c r="R27" s="621">
        <v>61148</v>
      </c>
      <c r="S27" s="622"/>
      <c r="T27" s="622"/>
      <c r="U27" s="622"/>
      <c r="V27" s="622"/>
      <c r="W27" s="622"/>
      <c r="X27" s="622"/>
      <c r="Y27" s="623"/>
      <c r="Z27" s="659">
        <v>0.3</v>
      </c>
      <c r="AA27" s="659"/>
      <c r="AB27" s="659"/>
      <c r="AC27" s="659"/>
      <c r="AD27" s="660" t="s">
        <v>129</v>
      </c>
      <c r="AE27" s="660"/>
      <c r="AF27" s="660"/>
      <c r="AG27" s="660"/>
      <c r="AH27" s="660"/>
      <c r="AI27" s="660"/>
      <c r="AJ27" s="660"/>
      <c r="AK27" s="660"/>
      <c r="AL27" s="624" t="s">
        <v>129</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3380430</v>
      </c>
      <c r="BH27" s="622"/>
      <c r="BI27" s="622"/>
      <c r="BJ27" s="622"/>
      <c r="BK27" s="622"/>
      <c r="BL27" s="622"/>
      <c r="BM27" s="622"/>
      <c r="BN27" s="623"/>
      <c r="BO27" s="659">
        <v>100</v>
      </c>
      <c r="BP27" s="659"/>
      <c r="BQ27" s="659"/>
      <c r="BR27" s="659"/>
      <c r="BS27" s="660">
        <v>68984</v>
      </c>
      <c r="BT27" s="660"/>
      <c r="BU27" s="660"/>
      <c r="BV27" s="660"/>
      <c r="BW27" s="660"/>
      <c r="BX27" s="660"/>
      <c r="BY27" s="660"/>
      <c r="BZ27" s="660"/>
      <c r="CA27" s="660"/>
      <c r="CB27" s="698"/>
      <c r="CD27" s="618" t="s">
        <v>305</v>
      </c>
      <c r="CE27" s="619"/>
      <c r="CF27" s="619"/>
      <c r="CG27" s="619"/>
      <c r="CH27" s="619"/>
      <c r="CI27" s="619"/>
      <c r="CJ27" s="619"/>
      <c r="CK27" s="619"/>
      <c r="CL27" s="619"/>
      <c r="CM27" s="619"/>
      <c r="CN27" s="619"/>
      <c r="CO27" s="619"/>
      <c r="CP27" s="619"/>
      <c r="CQ27" s="620"/>
      <c r="CR27" s="621">
        <v>3981941</v>
      </c>
      <c r="CS27" s="634"/>
      <c r="CT27" s="634"/>
      <c r="CU27" s="634"/>
      <c r="CV27" s="634"/>
      <c r="CW27" s="634"/>
      <c r="CX27" s="634"/>
      <c r="CY27" s="635"/>
      <c r="CZ27" s="624">
        <v>20.8</v>
      </c>
      <c r="DA27" s="636"/>
      <c r="DB27" s="636"/>
      <c r="DC27" s="637"/>
      <c r="DD27" s="627">
        <v>1032437</v>
      </c>
      <c r="DE27" s="634"/>
      <c r="DF27" s="634"/>
      <c r="DG27" s="634"/>
      <c r="DH27" s="634"/>
      <c r="DI27" s="634"/>
      <c r="DJ27" s="634"/>
      <c r="DK27" s="635"/>
      <c r="DL27" s="627">
        <v>1011005</v>
      </c>
      <c r="DM27" s="634"/>
      <c r="DN27" s="634"/>
      <c r="DO27" s="634"/>
      <c r="DP27" s="634"/>
      <c r="DQ27" s="634"/>
      <c r="DR27" s="634"/>
      <c r="DS27" s="634"/>
      <c r="DT27" s="634"/>
      <c r="DU27" s="634"/>
      <c r="DV27" s="635"/>
      <c r="DW27" s="624">
        <v>10.5</v>
      </c>
      <c r="DX27" s="636"/>
      <c r="DY27" s="636"/>
      <c r="DZ27" s="636"/>
      <c r="EA27" s="636"/>
      <c r="EB27" s="636"/>
      <c r="EC27" s="648"/>
    </row>
    <row r="28" spans="2:133" ht="11.25" customHeight="1">
      <c r="B28" s="618" t="s">
        <v>306</v>
      </c>
      <c r="C28" s="619"/>
      <c r="D28" s="619"/>
      <c r="E28" s="619"/>
      <c r="F28" s="619"/>
      <c r="G28" s="619"/>
      <c r="H28" s="619"/>
      <c r="I28" s="619"/>
      <c r="J28" s="619"/>
      <c r="K28" s="619"/>
      <c r="L28" s="619"/>
      <c r="M28" s="619"/>
      <c r="N28" s="619"/>
      <c r="O28" s="619"/>
      <c r="P28" s="619"/>
      <c r="Q28" s="620"/>
      <c r="R28" s="621">
        <v>125903</v>
      </c>
      <c r="S28" s="622"/>
      <c r="T28" s="622"/>
      <c r="U28" s="622"/>
      <c r="V28" s="622"/>
      <c r="W28" s="622"/>
      <c r="X28" s="622"/>
      <c r="Y28" s="623"/>
      <c r="Z28" s="659">
        <v>0.6</v>
      </c>
      <c r="AA28" s="659"/>
      <c r="AB28" s="659"/>
      <c r="AC28" s="659"/>
      <c r="AD28" s="660">
        <v>14514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1914359</v>
      </c>
      <c r="CS28" s="622"/>
      <c r="CT28" s="622"/>
      <c r="CU28" s="622"/>
      <c r="CV28" s="622"/>
      <c r="CW28" s="622"/>
      <c r="CX28" s="622"/>
      <c r="CY28" s="623"/>
      <c r="CZ28" s="624">
        <v>10</v>
      </c>
      <c r="DA28" s="636"/>
      <c r="DB28" s="636"/>
      <c r="DC28" s="637"/>
      <c r="DD28" s="627">
        <v>1913591</v>
      </c>
      <c r="DE28" s="622"/>
      <c r="DF28" s="622"/>
      <c r="DG28" s="622"/>
      <c r="DH28" s="622"/>
      <c r="DI28" s="622"/>
      <c r="DJ28" s="622"/>
      <c r="DK28" s="623"/>
      <c r="DL28" s="627">
        <v>1913591</v>
      </c>
      <c r="DM28" s="622"/>
      <c r="DN28" s="622"/>
      <c r="DO28" s="622"/>
      <c r="DP28" s="622"/>
      <c r="DQ28" s="622"/>
      <c r="DR28" s="622"/>
      <c r="DS28" s="622"/>
      <c r="DT28" s="622"/>
      <c r="DU28" s="622"/>
      <c r="DV28" s="623"/>
      <c r="DW28" s="624">
        <v>20</v>
      </c>
      <c r="DX28" s="636"/>
      <c r="DY28" s="636"/>
      <c r="DZ28" s="636"/>
      <c r="EA28" s="636"/>
      <c r="EB28" s="636"/>
      <c r="EC28" s="648"/>
    </row>
    <row r="29" spans="2:133" ht="11.25" customHeight="1">
      <c r="B29" s="618" t="s">
        <v>308</v>
      </c>
      <c r="C29" s="619"/>
      <c r="D29" s="619"/>
      <c r="E29" s="619"/>
      <c r="F29" s="619"/>
      <c r="G29" s="619"/>
      <c r="H29" s="619"/>
      <c r="I29" s="619"/>
      <c r="J29" s="619"/>
      <c r="K29" s="619"/>
      <c r="L29" s="619"/>
      <c r="M29" s="619"/>
      <c r="N29" s="619"/>
      <c r="O29" s="619"/>
      <c r="P29" s="619"/>
      <c r="Q29" s="620"/>
      <c r="R29" s="621">
        <v>62992</v>
      </c>
      <c r="S29" s="622"/>
      <c r="T29" s="622"/>
      <c r="U29" s="622"/>
      <c r="V29" s="622"/>
      <c r="W29" s="622"/>
      <c r="X29" s="622"/>
      <c r="Y29" s="623"/>
      <c r="Z29" s="659">
        <v>0.3</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309</v>
      </c>
      <c r="CE29" s="641"/>
      <c r="CF29" s="618" t="s">
        <v>72</v>
      </c>
      <c r="CG29" s="619"/>
      <c r="CH29" s="619"/>
      <c r="CI29" s="619"/>
      <c r="CJ29" s="619"/>
      <c r="CK29" s="619"/>
      <c r="CL29" s="619"/>
      <c r="CM29" s="619"/>
      <c r="CN29" s="619"/>
      <c r="CO29" s="619"/>
      <c r="CP29" s="619"/>
      <c r="CQ29" s="620"/>
      <c r="CR29" s="621">
        <v>1914258</v>
      </c>
      <c r="CS29" s="634"/>
      <c r="CT29" s="634"/>
      <c r="CU29" s="634"/>
      <c r="CV29" s="634"/>
      <c r="CW29" s="634"/>
      <c r="CX29" s="634"/>
      <c r="CY29" s="635"/>
      <c r="CZ29" s="624">
        <v>10</v>
      </c>
      <c r="DA29" s="636"/>
      <c r="DB29" s="636"/>
      <c r="DC29" s="637"/>
      <c r="DD29" s="627">
        <v>1913490</v>
      </c>
      <c r="DE29" s="634"/>
      <c r="DF29" s="634"/>
      <c r="DG29" s="634"/>
      <c r="DH29" s="634"/>
      <c r="DI29" s="634"/>
      <c r="DJ29" s="634"/>
      <c r="DK29" s="635"/>
      <c r="DL29" s="627">
        <v>1913490</v>
      </c>
      <c r="DM29" s="634"/>
      <c r="DN29" s="634"/>
      <c r="DO29" s="634"/>
      <c r="DP29" s="634"/>
      <c r="DQ29" s="634"/>
      <c r="DR29" s="634"/>
      <c r="DS29" s="634"/>
      <c r="DT29" s="634"/>
      <c r="DU29" s="634"/>
      <c r="DV29" s="635"/>
      <c r="DW29" s="624">
        <v>20</v>
      </c>
      <c r="DX29" s="636"/>
      <c r="DY29" s="636"/>
      <c r="DZ29" s="636"/>
      <c r="EA29" s="636"/>
      <c r="EB29" s="636"/>
      <c r="EC29" s="648"/>
    </row>
    <row r="30" spans="2:133" ht="11.25" customHeight="1">
      <c r="B30" s="618" t="s">
        <v>310</v>
      </c>
      <c r="C30" s="619"/>
      <c r="D30" s="619"/>
      <c r="E30" s="619"/>
      <c r="F30" s="619"/>
      <c r="G30" s="619"/>
      <c r="H30" s="619"/>
      <c r="I30" s="619"/>
      <c r="J30" s="619"/>
      <c r="K30" s="619"/>
      <c r="L30" s="619"/>
      <c r="M30" s="619"/>
      <c r="N30" s="619"/>
      <c r="O30" s="619"/>
      <c r="P30" s="619"/>
      <c r="Q30" s="620"/>
      <c r="R30" s="621">
        <v>3529432</v>
      </c>
      <c r="S30" s="622"/>
      <c r="T30" s="622"/>
      <c r="U30" s="622"/>
      <c r="V30" s="622"/>
      <c r="W30" s="622"/>
      <c r="X30" s="622"/>
      <c r="Y30" s="623"/>
      <c r="Z30" s="659">
        <v>17.100000000000001</v>
      </c>
      <c r="AA30" s="659"/>
      <c r="AB30" s="659"/>
      <c r="AC30" s="659"/>
      <c r="AD30" s="660" t="s">
        <v>129</v>
      </c>
      <c r="AE30" s="660"/>
      <c r="AF30" s="660"/>
      <c r="AG30" s="660"/>
      <c r="AH30" s="660"/>
      <c r="AI30" s="660"/>
      <c r="AJ30" s="660"/>
      <c r="AK30" s="660"/>
      <c r="AL30" s="624" t="s">
        <v>129</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1882700</v>
      </c>
      <c r="CS30" s="622"/>
      <c r="CT30" s="622"/>
      <c r="CU30" s="622"/>
      <c r="CV30" s="622"/>
      <c r="CW30" s="622"/>
      <c r="CX30" s="622"/>
      <c r="CY30" s="623"/>
      <c r="CZ30" s="624">
        <v>9.9</v>
      </c>
      <c r="DA30" s="636"/>
      <c r="DB30" s="636"/>
      <c r="DC30" s="637"/>
      <c r="DD30" s="627">
        <v>1881932</v>
      </c>
      <c r="DE30" s="622"/>
      <c r="DF30" s="622"/>
      <c r="DG30" s="622"/>
      <c r="DH30" s="622"/>
      <c r="DI30" s="622"/>
      <c r="DJ30" s="622"/>
      <c r="DK30" s="623"/>
      <c r="DL30" s="627">
        <v>1881932</v>
      </c>
      <c r="DM30" s="622"/>
      <c r="DN30" s="622"/>
      <c r="DO30" s="622"/>
      <c r="DP30" s="622"/>
      <c r="DQ30" s="622"/>
      <c r="DR30" s="622"/>
      <c r="DS30" s="622"/>
      <c r="DT30" s="622"/>
      <c r="DU30" s="622"/>
      <c r="DV30" s="623"/>
      <c r="DW30" s="624">
        <v>19.600000000000001</v>
      </c>
      <c r="DX30" s="636"/>
      <c r="DY30" s="636"/>
      <c r="DZ30" s="636"/>
      <c r="EA30" s="636"/>
      <c r="EB30" s="636"/>
      <c r="EC30" s="648"/>
    </row>
    <row r="31" spans="2:133" ht="11.25" customHeight="1">
      <c r="B31" s="688" t="s">
        <v>314</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138</v>
      </c>
      <c r="AM31" s="625"/>
      <c r="AN31" s="625"/>
      <c r="AO31" s="661"/>
      <c r="AP31" s="691" t="s">
        <v>315</v>
      </c>
      <c r="AQ31" s="692"/>
      <c r="AR31" s="692"/>
      <c r="AS31" s="692"/>
      <c r="AT31" s="693" t="s">
        <v>316</v>
      </c>
      <c r="AU31" s="218"/>
      <c r="AV31" s="218"/>
      <c r="AW31" s="218"/>
      <c r="AX31" s="679" t="s">
        <v>191</v>
      </c>
      <c r="AY31" s="680"/>
      <c r="AZ31" s="680"/>
      <c r="BA31" s="680"/>
      <c r="BB31" s="680"/>
      <c r="BC31" s="680"/>
      <c r="BD31" s="680"/>
      <c r="BE31" s="680"/>
      <c r="BF31" s="681"/>
      <c r="BG31" s="683">
        <v>99.1</v>
      </c>
      <c r="BH31" s="684"/>
      <c r="BI31" s="684"/>
      <c r="BJ31" s="684"/>
      <c r="BK31" s="684"/>
      <c r="BL31" s="684"/>
      <c r="BM31" s="685">
        <v>94.8</v>
      </c>
      <c r="BN31" s="684"/>
      <c r="BO31" s="684"/>
      <c r="BP31" s="684"/>
      <c r="BQ31" s="686"/>
      <c r="BR31" s="683">
        <v>99.2</v>
      </c>
      <c r="BS31" s="684"/>
      <c r="BT31" s="684"/>
      <c r="BU31" s="684"/>
      <c r="BV31" s="684"/>
      <c r="BW31" s="684"/>
      <c r="BX31" s="685">
        <v>94.5</v>
      </c>
      <c r="BY31" s="684"/>
      <c r="BZ31" s="684"/>
      <c r="CA31" s="684"/>
      <c r="CB31" s="686"/>
      <c r="CD31" s="642"/>
      <c r="CE31" s="643"/>
      <c r="CF31" s="618" t="s">
        <v>317</v>
      </c>
      <c r="CG31" s="619"/>
      <c r="CH31" s="619"/>
      <c r="CI31" s="619"/>
      <c r="CJ31" s="619"/>
      <c r="CK31" s="619"/>
      <c r="CL31" s="619"/>
      <c r="CM31" s="619"/>
      <c r="CN31" s="619"/>
      <c r="CO31" s="619"/>
      <c r="CP31" s="619"/>
      <c r="CQ31" s="620"/>
      <c r="CR31" s="621">
        <v>31558</v>
      </c>
      <c r="CS31" s="634"/>
      <c r="CT31" s="634"/>
      <c r="CU31" s="634"/>
      <c r="CV31" s="634"/>
      <c r="CW31" s="634"/>
      <c r="CX31" s="634"/>
      <c r="CY31" s="635"/>
      <c r="CZ31" s="624">
        <v>0.2</v>
      </c>
      <c r="DA31" s="636"/>
      <c r="DB31" s="636"/>
      <c r="DC31" s="637"/>
      <c r="DD31" s="627">
        <v>31558</v>
      </c>
      <c r="DE31" s="634"/>
      <c r="DF31" s="634"/>
      <c r="DG31" s="634"/>
      <c r="DH31" s="634"/>
      <c r="DI31" s="634"/>
      <c r="DJ31" s="634"/>
      <c r="DK31" s="635"/>
      <c r="DL31" s="627">
        <v>31558</v>
      </c>
      <c r="DM31" s="634"/>
      <c r="DN31" s="634"/>
      <c r="DO31" s="634"/>
      <c r="DP31" s="634"/>
      <c r="DQ31" s="634"/>
      <c r="DR31" s="634"/>
      <c r="DS31" s="634"/>
      <c r="DT31" s="634"/>
      <c r="DU31" s="634"/>
      <c r="DV31" s="635"/>
      <c r="DW31" s="624">
        <v>0.3</v>
      </c>
      <c r="DX31" s="636"/>
      <c r="DY31" s="636"/>
      <c r="DZ31" s="636"/>
      <c r="EA31" s="636"/>
      <c r="EB31" s="636"/>
      <c r="EC31" s="648"/>
    </row>
    <row r="32" spans="2:133" ht="11.25" customHeight="1">
      <c r="B32" s="618" t="s">
        <v>318</v>
      </c>
      <c r="C32" s="619"/>
      <c r="D32" s="619"/>
      <c r="E32" s="619"/>
      <c r="F32" s="619"/>
      <c r="G32" s="619"/>
      <c r="H32" s="619"/>
      <c r="I32" s="619"/>
      <c r="J32" s="619"/>
      <c r="K32" s="619"/>
      <c r="L32" s="619"/>
      <c r="M32" s="619"/>
      <c r="N32" s="619"/>
      <c r="O32" s="619"/>
      <c r="P32" s="619"/>
      <c r="Q32" s="620"/>
      <c r="R32" s="621">
        <v>2004819</v>
      </c>
      <c r="S32" s="622"/>
      <c r="T32" s="622"/>
      <c r="U32" s="622"/>
      <c r="V32" s="622"/>
      <c r="W32" s="622"/>
      <c r="X32" s="622"/>
      <c r="Y32" s="623"/>
      <c r="Z32" s="659">
        <v>9.6999999999999993</v>
      </c>
      <c r="AA32" s="659"/>
      <c r="AB32" s="659"/>
      <c r="AC32" s="659"/>
      <c r="AD32" s="660" t="s">
        <v>129</v>
      </c>
      <c r="AE32" s="660"/>
      <c r="AF32" s="660"/>
      <c r="AG32" s="660"/>
      <c r="AH32" s="660"/>
      <c r="AI32" s="660"/>
      <c r="AJ32" s="660"/>
      <c r="AK32" s="660"/>
      <c r="AL32" s="624" t="s">
        <v>138</v>
      </c>
      <c r="AM32" s="625"/>
      <c r="AN32" s="625"/>
      <c r="AO32" s="661"/>
      <c r="AP32" s="662"/>
      <c r="AQ32" s="663"/>
      <c r="AR32" s="663"/>
      <c r="AS32" s="663"/>
      <c r="AT32" s="694"/>
      <c r="AU32" s="214" t="s">
        <v>319</v>
      </c>
      <c r="AX32" s="618" t="s">
        <v>320</v>
      </c>
      <c r="AY32" s="619"/>
      <c r="AZ32" s="619"/>
      <c r="BA32" s="619"/>
      <c r="BB32" s="619"/>
      <c r="BC32" s="619"/>
      <c r="BD32" s="619"/>
      <c r="BE32" s="619"/>
      <c r="BF32" s="620"/>
      <c r="BG32" s="687">
        <v>99.2</v>
      </c>
      <c r="BH32" s="634"/>
      <c r="BI32" s="634"/>
      <c r="BJ32" s="634"/>
      <c r="BK32" s="634"/>
      <c r="BL32" s="634"/>
      <c r="BM32" s="625">
        <v>97.8</v>
      </c>
      <c r="BN32" s="634"/>
      <c r="BO32" s="634"/>
      <c r="BP32" s="634"/>
      <c r="BQ32" s="657"/>
      <c r="BR32" s="687">
        <v>99.3</v>
      </c>
      <c r="BS32" s="634"/>
      <c r="BT32" s="634"/>
      <c r="BU32" s="634"/>
      <c r="BV32" s="634"/>
      <c r="BW32" s="634"/>
      <c r="BX32" s="625">
        <v>97.9</v>
      </c>
      <c r="BY32" s="634"/>
      <c r="BZ32" s="634"/>
      <c r="CA32" s="634"/>
      <c r="CB32" s="657"/>
      <c r="CD32" s="644"/>
      <c r="CE32" s="645"/>
      <c r="CF32" s="618" t="s">
        <v>321</v>
      </c>
      <c r="CG32" s="619"/>
      <c r="CH32" s="619"/>
      <c r="CI32" s="619"/>
      <c r="CJ32" s="619"/>
      <c r="CK32" s="619"/>
      <c r="CL32" s="619"/>
      <c r="CM32" s="619"/>
      <c r="CN32" s="619"/>
      <c r="CO32" s="619"/>
      <c r="CP32" s="619"/>
      <c r="CQ32" s="620"/>
      <c r="CR32" s="621">
        <v>101</v>
      </c>
      <c r="CS32" s="622"/>
      <c r="CT32" s="622"/>
      <c r="CU32" s="622"/>
      <c r="CV32" s="622"/>
      <c r="CW32" s="622"/>
      <c r="CX32" s="622"/>
      <c r="CY32" s="623"/>
      <c r="CZ32" s="624">
        <v>0</v>
      </c>
      <c r="DA32" s="636"/>
      <c r="DB32" s="636"/>
      <c r="DC32" s="637"/>
      <c r="DD32" s="627">
        <v>101</v>
      </c>
      <c r="DE32" s="622"/>
      <c r="DF32" s="622"/>
      <c r="DG32" s="622"/>
      <c r="DH32" s="622"/>
      <c r="DI32" s="622"/>
      <c r="DJ32" s="622"/>
      <c r="DK32" s="623"/>
      <c r="DL32" s="627">
        <v>101</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322</v>
      </c>
      <c r="C33" s="619"/>
      <c r="D33" s="619"/>
      <c r="E33" s="619"/>
      <c r="F33" s="619"/>
      <c r="G33" s="619"/>
      <c r="H33" s="619"/>
      <c r="I33" s="619"/>
      <c r="J33" s="619"/>
      <c r="K33" s="619"/>
      <c r="L33" s="619"/>
      <c r="M33" s="619"/>
      <c r="N33" s="619"/>
      <c r="O33" s="619"/>
      <c r="P33" s="619"/>
      <c r="Q33" s="620"/>
      <c r="R33" s="621">
        <v>154187</v>
      </c>
      <c r="S33" s="622"/>
      <c r="T33" s="622"/>
      <c r="U33" s="622"/>
      <c r="V33" s="622"/>
      <c r="W33" s="622"/>
      <c r="X33" s="622"/>
      <c r="Y33" s="623"/>
      <c r="Z33" s="659">
        <v>0.7</v>
      </c>
      <c r="AA33" s="659"/>
      <c r="AB33" s="659"/>
      <c r="AC33" s="659"/>
      <c r="AD33" s="660">
        <v>18082</v>
      </c>
      <c r="AE33" s="660"/>
      <c r="AF33" s="660"/>
      <c r="AG33" s="660"/>
      <c r="AH33" s="660"/>
      <c r="AI33" s="660"/>
      <c r="AJ33" s="660"/>
      <c r="AK33" s="660"/>
      <c r="AL33" s="624">
        <v>0.2</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98.8</v>
      </c>
      <c r="BH33" s="606"/>
      <c r="BI33" s="606"/>
      <c r="BJ33" s="606"/>
      <c r="BK33" s="606"/>
      <c r="BL33" s="606"/>
      <c r="BM33" s="652">
        <v>91</v>
      </c>
      <c r="BN33" s="606"/>
      <c r="BO33" s="606"/>
      <c r="BP33" s="606"/>
      <c r="BQ33" s="669"/>
      <c r="BR33" s="682">
        <v>98.8</v>
      </c>
      <c r="BS33" s="606"/>
      <c r="BT33" s="606"/>
      <c r="BU33" s="606"/>
      <c r="BV33" s="606"/>
      <c r="BW33" s="606"/>
      <c r="BX33" s="652">
        <v>90.5</v>
      </c>
      <c r="BY33" s="606"/>
      <c r="BZ33" s="606"/>
      <c r="CA33" s="606"/>
      <c r="CB33" s="669"/>
      <c r="CD33" s="618" t="s">
        <v>324</v>
      </c>
      <c r="CE33" s="619"/>
      <c r="CF33" s="619"/>
      <c r="CG33" s="619"/>
      <c r="CH33" s="619"/>
      <c r="CI33" s="619"/>
      <c r="CJ33" s="619"/>
      <c r="CK33" s="619"/>
      <c r="CL33" s="619"/>
      <c r="CM33" s="619"/>
      <c r="CN33" s="619"/>
      <c r="CO33" s="619"/>
      <c r="CP33" s="619"/>
      <c r="CQ33" s="620"/>
      <c r="CR33" s="621">
        <v>7991897</v>
      </c>
      <c r="CS33" s="634"/>
      <c r="CT33" s="634"/>
      <c r="CU33" s="634"/>
      <c r="CV33" s="634"/>
      <c r="CW33" s="634"/>
      <c r="CX33" s="634"/>
      <c r="CY33" s="635"/>
      <c r="CZ33" s="624">
        <v>41.8</v>
      </c>
      <c r="DA33" s="636"/>
      <c r="DB33" s="636"/>
      <c r="DC33" s="637"/>
      <c r="DD33" s="627">
        <v>6205641</v>
      </c>
      <c r="DE33" s="634"/>
      <c r="DF33" s="634"/>
      <c r="DG33" s="634"/>
      <c r="DH33" s="634"/>
      <c r="DI33" s="634"/>
      <c r="DJ33" s="634"/>
      <c r="DK33" s="635"/>
      <c r="DL33" s="627">
        <v>3772303</v>
      </c>
      <c r="DM33" s="634"/>
      <c r="DN33" s="634"/>
      <c r="DO33" s="634"/>
      <c r="DP33" s="634"/>
      <c r="DQ33" s="634"/>
      <c r="DR33" s="634"/>
      <c r="DS33" s="634"/>
      <c r="DT33" s="634"/>
      <c r="DU33" s="634"/>
      <c r="DV33" s="635"/>
      <c r="DW33" s="624">
        <v>39.299999999999997</v>
      </c>
      <c r="DX33" s="636"/>
      <c r="DY33" s="636"/>
      <c r="DZ33" s="636"/>
      <c r="EA33" s="636"/>
      <c r="EB33" s="636"/>
      <c r="EC33" s="648"/>
    </row>
    <row r="34" spans="2:133" ht="11.25" customHeight="1">
      <c r="B34" s="618" t="s">
        <v>325</v>
      </c>
      <c r="C34" s="619"/>
      <c r="D34" s="619"/>
      <c r="E34" s="619"/>
      <c r="F34" s="619"/>
      <c r="G34" s="619"/>
      <c r="H34" s="619"/>
      <c r="I34" s="619"/>
      <c r="J34" s="619"/>
      <c r="K34" s="619"/>
      <c r="L34" s="619"/>
      <c r="M34" s="619"/>
      <c r="N34" s="619"/>
      <c r="O34" s="619"/>
      <c r="P34" s="619"/>
      <c r="Q34" s="620"/>
      <c r="R34" s="621">
        <v>492405</v>
      </c>
      <c r="S34" s="622"/>
      <c r="T34" s="622"/>
      <c r="U34" s="622"/>
      <c r="V34" s="622"/>
      <c r="W34" s="622"/>
      <c r="X34" s="622"/>
      <c r="Y34" s="623"/>
      <c r="Z34" s="659">
        <v>2.4</v>
      </c>
      <c r="AA34" s="659"/>
      <c r="AB34" s="659"/>
      <c r="AC34" s="659"/>
      <c r="AD34" s="660" t="s">
        <v>138</v>
      </c>
      <c r="AE34" s="660"/>
      <c r="AF34" s="660"/>
      <c r="AG34" s="660"/>
      <c r="AH34" s="660"/>
      <c r="AI34" s="660"/>
      <c r="AJ34" s="660"/>
      <c r="AK34" s="660"/>
      <c r="AL34" s="624" t="s">
        <v>138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2158943</v>
      </c>
      <c r="CS34" s="622"/>
      <c r="CT34" s="622"/>
      <c r="CU34" s="622"/>
      <c r="CV34" s="622"/>
      <c r="CW34" s="622"/>
      <c r="CX34" s="622"/>
      <c r="CY34" s="623"/>
      <c r="CZ34" s="624">
        <v>11.3</v>
      </c>
      <c r="DA34" s="636"/>
      <c r="DB34" s="636"/>
      <c r="DC34" s="637"/>
      <c r="DD34" s="627">
        <v>1435429</v>
      </c>
      <c r="DE34" s="622"/>
      <c r="DF34" s="622"/>
      <c r="DG34" s="622"/>
      <c r="DH34" s="622"/>
      <c r="DI34" s="622"/>
      <c r="DJ34" s="622"/>
      <c r="DK34" s="623"/>
      <c r="DL34" s="627">
        <v>1269128</v>
      </c>
      <c r="DM34" s="622"/>
      <c r="DN34" s="622"/>
      <c r="DO34" s="622"/>
      <c r="DP34" s="622"/>
      <c r="DQ34" s="622"/>
      <c r="DR34" s="622"/>
      <c r="DS34" s="622"/>
      <c r="DT34" s="622"/>
      <c r="DU34" s="622"/>
      <c r="DV34" s="623"/>
      <c r="DW34" s="624">
        <v>13.2</v>
      </c>
      <c r="DX34" s="636"/>
      <c r="DY34" s="636"/>
      <c r="DZ34" s="636"/>
      <c r="EA34" s="636"/>
      <c r="EB34" s="636"/>
      <c r="EC34" s="648"/>
    </row>
    <row r="35" spans="2:133" ht="11.25" customHeight="1">
      <c r="B35" s="618" t="s">
        <v>327</v>
      </c>
      <c r="C35" s="619"/>
      <c r="D35" s="619"/>
      <c r="E35" s="619"/>
      <c r="F35" s="619"/>
      <c r="G35" s="619"/>
      <c r="H35" s="619"/>
      <c r="I35" s="619"/>
      <c r="J35" s="619"/>
      <c r="K35" s="619"/>
      <c r="L35" s="619"/>
      <c r="M35" s="619"/>
      <c r="N35" s="619"/>
      <c r="O35" s="619"/>
      <c r="P35" s="619"/>
      <c r="Q35" s="620"/>
      <c r="R35" s="621">
        <v>1057008</v>
      </c>
      <c r="S35" s="622"/>
      <c r="T35" s="622"/>
      <c r="U35" s="622"/>
      <c r="V35" s="622"/>
      <c r="W35" s="622"/>
      <c r="X35" s="622"/>
      <c r="Y35" s="623"/>
      <c r="Z35" s="659">
        <v>5.0999999999999996</v>
      </c>
      <c r="AA35" s="659"/>
      <c r="AB35" s="659"/>
      <c r="AC35" s="659"/>
      <c r="AD35" s="660" t="s">
        <v>129</v>
      </c>
      <c r="AE35" s="660"/>
      <c r="AF35" s="660"/>
      <c r="AG35" s="660"/>
      <c r="AH35" s="660"/>
      <c r="AI35" s="660"/>
      <c r="AJ35" s="660"/>
      <c r="AK35" s="660"/>
      <c r="AL35" s="624" t="s">
        <v>138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173789</v>
      </c>
      <c r="CS35" s="634"/>
      <c r="CT35" s="634"/>
      <c r="CU35" s="634"/>
      <c r="CV35" s="634"/>
      <c r="CW35" s="634"/>
      <c r="CX35" s="634"/>
      <c r="CY35" s="635"/>
      <c r="CZ35" s="624">
        <v>0.9</v>
      </c>
      <c r="DA35" s="636"/>
      <c r="DB35" s="636"/>
      <c r="DC35" s="637"/>
      <c r="DD35" s="627">
        <v>124163</v>
      </c>
      <c r="DE35" s="634"/>
      <c r="DF35" s="634"/>
      <c r="DG35" s="634"/>
      <c r="DH35" s="634"/>
      <c r="DI35" s="634"/>
      <c r="DJ35" s="634"/>
      <c r="DK35" s="635"/>
      <c r="DL35" s="627">
        <v>123319</v>
      </c>
      <c r="DM35" s="634"/>
      <c r="DN35" s="634"/>
      <c r="DO35" s="634"/>
      <c r="DP35" s="634"/>
      <c r="DQ35" s="634"/>
      <c r="DR35" s="634"/>
      <c r="DS35" s="634"/>
      <c r="DT35" s="634"/>
      <c r="DU35" s="634"/>
      <c r="DV35" s="635"/>
      <c r="DW35" s="624">
        <v>1.3</v>
      </c>
      <c r="DX35" s="636"/>
      <c r="DY35" s="636"/>
      <c r="DZ35" s="636"/>
      <c r="EA35" s="636"/>
      <c r="EB35" s="636"/>
      <c r="EC35" s="648"/>
    </row>
    <row r="36" spans="2:133" ht="11.25" customHeight="1">
      <c r="B36" s="618" t="s">
        <v>331</v>
      </c>
      <c r="C36" s="619"/>
      <c r="D36" s="619"/>
      <c r="E36" s="619"/>
      <c r="F36" s="619"/>
      <c r="G36" s="619"/>
      <c r="H36" s="619"/>
      <c r="I36" s="619"/>
      <c r="J36" s="619"/>
      <c r="K36" s="619"/>
      <c r="L36" s="619"/>
      <c r="M36" s="619"/>
      <c r="N36" s="619"/>
      <c r="O36" s="619"/>
      <c r="P36" s="619"/>
      <c r="Q36" s="620"/>
      <c r="R36" s="621">
        <v>1699380</v>
      </c>
      <c r="S36" s="622"/>
      <c r="T36" s="622"/>
      <c r="U36" s="622"/>
      <c r="V36" s="622"/>
      <c r="W36" s="622"/>
      <c r="X36" s="622"/>
      <c r="Y36" s="623"/>
      <c r="Z36" s="659">
        <v>8.1999999999999993</v>
      </c>
      <c r="AA36" s="659"/>
      <c r="AB36" s="659"/>
      <c r="AC36" s="659"/>
      <c r="AD36" s="660" t="s">
        <v>129</v>
      </c>
      <c r="AE36" s="660"/>
      <c r="AF36" s="660"/>
      <c r="AG36" s="660"/>
      <c r="AH36" s="660"/>
      <c r="AI36" s="660"/>
      <c r="AJ36" s="660"/>
      <c r="AK36" s="660"/>
      <c r="AL36" s="624" t="s">
        <v>138</v>
      </c>
      <c r="AM36" s="625"/>
      <c r="AN36" s="625"/>
      <c r="AO36" s="661"/>
      <c r="AP36" s="222"/>
      <c r="AQ36" s="670" t="s">
        <v>332</v>
      </c>
      <c r="AR36" s="671"/>
      <c r="AS36" s="671"/>
      <c r="AT36" s="671"/>
      <c r="AU36" s="671"/>
      <c r="AV36" s="671"/>
      <c r="AW36" s="671"/>
      <c r="AX36" s="671"/>
      <c r="AY36" s="672"/>
      <c r="AZ36" s="676">
        <v>1777904</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2268</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2234594</v>
      </c>
      <c r="CS36" s="622"/>
      <c r="CT36" s="622"/>
      <c r="CU36" s="622"/>
      <c r="CV36" s="622"/>
      <c r="CW36" s="622"/>
      <c r="CX36" s="622"/>
      <c r="CY36" s="623"/>
      <c r="CZ36" s="624">
        <v>11.7</v>
      </c>
      <c r="DA36" s="636"/>
      <c r="DB36" s="636"/>
      <c r="DC36" s="637"/>
      <c r="DD36" s="627">
        <v>1722096</v>
      </c>
      <c r="DE36" s="622"/>
      <c r="DF36" s="622"/>
      <c r="DG36" s="622"/>
      <c r="DH36" s="622"/>
      <c r="DI36" s="622"/>
      <c r="DJ36" s="622"/>
      <c r="DK36" s="623"/>
      <c r="DL36" s="627">
        <v>1101594</v>
      </c>
      <c r="DM36" s="622"/>
      <c r="DN36" s="622"/>
      <c r="DO36" s="622"/>
      <c r="DP36" s="622"/>
      <c r="DQ36" s="622"/>
      <c r="DR36" s="622"/>
      <c r="DS36" s="622"/>
      <c r="DT36" s="622"/>
      <c r="DU36" s="622"/>
      <c r="DV36" s="623"/>
      <c r="DW36" s="624">
        <v>11.5</v>
      </c>
      <c r="DX36" s="636"/>
      <c r="DY36" s="636"/>
      <c r="DZ36" s="636"/>
      <c r="EA36" s="636"/>
      <c r="EB36" s="636"/>
      <c r="EC36" s="648"/>
    </row>
    <row r="37" spans="2:133" ht="11.25" customHeight="1">
      <c r="B37" s="618" t="s">
        <v>335</v>
      </c>
      <c r="C37" s="619"/>
      <c r="D37" s="619"/>
      <c r="E37" s="619"/>
      <c r="F37" s="619"/>
      <c r="G37" s="619"/>
      <c r="H37" s="619"/>
      <c r="I37" s="619"/>
      <c r="J37" s="619"/>
      <c r="K37" s="619"/>
      <c r="L37" s="619"/>
      <c r="M37" s="619"/>
      <c r="N37" s="619"/>
      <c r="O37" s="619"/>
      <c r="P37" s="619"/>
      <c r="Q37" s="620"/>
      <c r="R37" s="621">
        <v>208011</v>
      </c>
      <c r="S37" s="622"/>
      <c r="T37" s="622"/>
      <c r="U37" s="622"/>
      <c r="V37" s="622"/>
      <c r="W37" s="622"/>
      <c r="X37" s="622"/>
      <c r="Y37" s="623"/>
      <c r="Z37" s="659">
        <v>1</v>
      </c>
      <c r="AA37" s="659"/>
      <c r="AB37" s="659"/>
      <c r="AC37" s="659"/>
      <c r="AD37" s="660">
        <v>53</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123607</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-51125</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850126</v>
      </c>
      <c r="CS37" s="634"/>
      <c r="CT37" s="634"/>
      <c r="CU37" s="634"/>
      <c r="CV37" s="634"/>
      <c r="CW37" s="634"/>
      <c r="CX37" s="634"/>
      <c r="CY37" s="635"/>
      <c r="CZ37" s="624">
        <v>4.4000000000000004</v>
      </c>
      <c r="DA37" s="636"/>
      <c r="DB37" s="636"/>
      <c r="DC37" s="637"/>
      <c r="DD37" s="627">
        <v>792626</v>
      </c>
      <c r="DE37" s="634"/>
      <c r="DF37" s="634"/>
      <c r="DG37" s="634"/>
      <c r="DH37" s="634"/>
      <c r="DI37" s="634"/>
      <c r="DJ37" s="634"/>
      <c r="DK37" s="635"/>
      <c r="DL37" s="627">
        <v>758503</v>
      </c>
      <c r="DM37" s="634"/>
      <c r="DN37" s="634"/>
      <c r="DO37" s="634"/>
      <c r="DP37" s="634"/>
      <c r="DQ37" s="634"/>
      <c r="DR37" s="634"/>
      <c r="DS37" s="634"/>
      <c r="DT37" s="634"/>
      <c r="DU37" s="634"/>
      <c r="DV37" s="635"/>
      <c r="DW37" s="624">
        <v>7.9</v>
      </c>
      <c r="DX37" s="636"/>
      <c r="DY37" s="636"/>
      <c r="DZ37" s="636"/>
      <c r="EA37" s="636"/>
      <c r="EB37" s="636"/>
      <c r="EC37" s="648"/>
    </row>
    <row r="38" spans="2:133" ht="11.25" customHeight="1">
      <c r="B38" s="618" t="s">
        <v>339</v>
      </c>
      <c r="C38" s="619"/>
      <c r="D38" s="619"/>
      <c r="E38" s="619"/>
      <c r="F38" s="619"/>
      <c r="G38" s="619"/>
      <c r="H38" s="619"/>
      <c r="I38" s="619"/>
      <c r="J38" s="619"/>
      <c r="K38" s="619"/>
      <c r="L38" s="619"/>
      <c r="M38" s="619"/>
      <c r="N38" s="619"/>
      <c r="O38" s="619"/>
      <c r="P38" s="619"/>
      <c r="Q38" s="620"/>
      <c r="R38" s="621">
        <v>934000</v>
      </c>
      <c r="S38" s="622"/>
      <c r="T38" s="622"/>
      <c r="U38" s="622"/>
      <c r="V38" s="622"/>
      <c r="W38" s="622"/>
      <c r="X38" s="622"/>
      <c r="Y38" s="623"/>
      <c r="Z38" s="659">
        <v>4.5</v>
      </c>
      <c r="AA38" s="659"/>
      <c r="AB38" s="659"/>
      <c r="AC38" s="659"/>
      <c r="AD38" s="660" t="s">
        <v>138</v>
      </c>
      <c r="AE38" s="660"/>
      <c r="AF38" s="660"/>
      <c r="AG38" s="660"/>
      <c r="AH38" s="660"/>
      <c r="AI38" s="660"/>
      <c r="AJ38" s="660"/>
      <c r="AK38" s="660"/>
      <c r="AL38" s="624" t="s">
        <v>138</v>
      </c>
      <c r="AM38" s="625"/>
      <c r="AN38" s="625"/>
      <c r="AO38" s="661"/>
      <c r="AQ38" s="654" t="s">
        <v>340</v>
      </c>
      <c r="AR38" s="655"/>
      <c r="AS38" s="655"/>
      <c r="AT38" s="655"/>
      <c r="AU38" s="655"/>
      <c r="AV38" s="655"/>
      <c r="AW38" s="655"/>
      <c r="AX38" s="655"/>
      <c r="AY38" s="656"/>
      <c r="AZ38" s="621">
        <v>80744</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3996</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1697160</v>
      </c>
      <c r="CS38" s="622"/>
      <c r="CT38" s="622"/>
      <c r="CU38" s="622"/>
      <c r="CV38" s="622"/>
      <c r="CW38" s="622"/>
      <c r="CX38" s="622"/>
      <c r="CY38" s="623"/>
      <c r="CZ38" s="624">
        <v>8.9</v>
      </c>
      <c r="DA38" s="636"/>
      <c r="DB38" s="636"/>
      <c r="DC38" s="637"/>
      <c r="DD38" s="627">
        <v>1373348</v>
      </c>
      <c r="DE38" s="622"/>
      <c r="DF38" s="622"/>
      <c r="DG38" s="622"/>
      <c r="DH38" s="622"/>
      <c r="DI38" s="622"/>
      <c r="DJ38" s="622"/>
      <c r="DK38" s="623"/>
      <c r="DL38" s="627">
        <v>1277375</v>
      </c>
      <c r="DM38" s="622"/>
      <c r="DN38" s="622"/>
      <c r="DO38" s="622"/>
      <c r="DP38" s="622"/>
      <c r="DQ38" s="622"/>
      <c r="DR38" s="622"/>
      <c r="DS38" s="622"/>
      <c r="DT38" s="622"/>
      <c r="DU38" s="622"/>
      <c r="DV38" s="623"/>
      <c r="DW38" s="624">
        <v>13.3</v>
      </c>
      <c r="DX38" s="636"/>
      <c r="DY38" s="636"/>
      <c r="DZ38" s="636"/>
      <c r="EA38" s="636"/>
      <c r="EB38" s="636"/>
      <c r="EC38" s="648"/>
    </row>
    <row r="39" spans="2:133" ht="11.25" customHeight="1">
      <c r="B39" s="618" t="s">
        <v>343</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344</v>
      </c>
      <c r="AR39" s="655"/>
      <c r="AS39" s="655"/>
      <c r="AT39" s="655"/>
      <c r="AU39" s="655"/>
      <c r="AV39" s="655"/>
      <c r="AW39" s="655"/>
      <c r="AX39" s="655"/>
      <c r="AY39" s="656"/>
      <c r="AZ39" s="621">
        <v>268</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5838</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1640800</v>
      </c>
      <c r="CS39" s="634"/>
      <c r="CT39" s="634"/>
      <c r="CU39" s="634"/>
      <c r="CV39" s="634"/>
      <c r="CW39" s="634"/>
      <c r="CX39" s="634"/>
      <c r="CY39" s="635"/>
      <c r="CZ39" s="624">
        <v>8.6</v>
      </c>
      <c r="DA39" s="636"/>
      <c r="DB39" s="636"/>
      <c r="DC39" s="637"/>
      <c r="DD39" s="627">
        <v>1490167</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c r="B40" s="618" t="s">
        <v>347</v>
      </c>
      <c r="C40" s="619"/>
      <c r="D40" s="619"/>
      <c r="E40" s="619"/>
      <c r="F40" s="619"/>
      <c r="G40" s="619"/>
      <c r="H40" s="619"/>
      <c r="I40" s="619"/>
      <c r="J40" s="619"/>
      <c r="K40" s="619"/>
      <c r="L40" s="619"/>
      <c r="M40" s="619"/>
      <c r="N40" s="619"/>
      <c r="O40" s="619"/>
      <c r="P40" s="619"/>
      <c r="Q40" s="620"/>
      <c r="R40" s="621">
        <v>112300</v>
      </c>
      <c r="S40" s="622"/>
      <c r="T40" s="622"/>
      <c r="U40" s="622"/>
      <c r="V40" s="622"/>
      <c r="W40" s="622"/>
      <c r="X40" s="622"/>
      <c r="Y40" s="623"/>
      <c r="Z40" s="659">
        <v>0.5</v>
      </c>
      <c r="AA40" s="659"/>
      <c r="AB40" s="659"/>
      <c r="AC40" s="659"/>
      <c r="AD40" s="660" t="s">
        <v>129</v>
      </c>
      <c r="AE40" s="660"/>
      <c r="AF40" s="660"/>
      <c r="AG40" s="660"/>
      <c r="AH40" s="660"/>
      <c r="AI40" s="660"/>
      <c r="AJ40" s="660"/>
      <c r="AK40" s="660"/>
      <c r="AL40" s="624" t="s">
        <v>129</v>
      </c>
      <c r="AM40" s="625"/>
      <c r="AN40" s="625"/>
      <c r="AO40" s="661"/>
      <c r="AQ40" s="654" t="s">
        <v>348</v>
      </c>
      <c r="AR40" s="655"/>
      <c r="AS40" s="655"/>
      <c r="AT40" s="655"/>
      <c r="AU40" s="655"/>
      <c r="AV40" s="655"/>
      <c r="AW40" s="655"/>
      <c r="AX40" s="655"/>
      <c r="AY40" s="656"/>
      <c r="AZ40" s="621" t="s">
        <v>138</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79</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86611</v>
      </c>
      <c r="CS40" s="622"/>
      <c r="CT40" s="622"/>
      <c r="CU40" s="622"/>
      <c r="CV40" s="622"/>
      <c r="CW40" s="622"/>
      <c r="CX40" s="622"/>
      <c r="CY40" s="623"/>
      <c r="CZ40" s="624">
        <v>0.5</v>
      </c>
      <c r="DA40" s="636"/>
      <c r="DB40" s="636"/>
      <c r="DC40" s="637"/>
      <c r="DD40" s="627">
        <v>60438</v>
      </c>
      <c r="DE40" s="622"/>
      <c r="DF40" s="622"/>
      <c r="DG40" s="622"/>
      <c r="DH40" s="622"/>
      <c r="DI40" s="622"/>
      <c r="DJ40" s="622"/>
      <c r="DK40" s="623"/>
      <c r="DL40" s="627">
        <v>887</v>
      </c>
      <c r="DM40" s="622"/>
      <c r="DN40" s="622"/>
      <c r="DO40" s="622"/>
      <c r="DP40" s="622"/>
      <c r="DQ40" s="622"/>
      <c r="DR40" s="622"/>
      <c r="DS40" s="622"/>
      <c r="DT40" s="622"/>
      <c r="DU40" s="622"/>
      <c r="DV40" s="623"/>
      <c r="DW40" s="624">
        <v>0</v>
      </c>
      <c r="DX40" s="636"/>
      <c r="DY40" s="636"/>
      <c r="DZ40" s="636"/>
      <c r="EA40" s="636"/>
      <c r="EB40" s="636"/>
      <c r="EC40" s="648"/>
    </row>
    <row r="41" spans="2:133" ht="11.25" customHeight="1">
      <c r="B41" s="602" t="s">
        <v>352</v>
      </c>
      <c r="C41" s="603"/>
      <c r="D41" s="603"/>
      <c r="E41" s="603"/>
      <c r="F41" s="603"/>
      <c r="G41" s="603"/>
      <c r="H41" s="603"/>
      <c r="I41" s="603"/>
      <c r="J41" s="603"/>
      <c r="K41" s="603"/>
      <c r="L41" s="603"/>
      <c r="M41" s="603"/>
      <c r="N41" s="603"/>
      <c r="O41" s="603"/>
      <c r="P41" s="603"/>
      <c r="Q41" s="604"/>
      <c r="R41" s="605">
        <v>20629500</v>
      </c>
      <c r="S41" s="646"/>
      <c r="T41" s="646"/>
      <c r="U41" s="646"/>
      <c r="V41" s="646"/>
      <c r="W41" s="646"/>
      <c r="X41" s="646"/>
      <c r="Y41" s="649"/>
      <c r="Z41" s="650">
        <v>100</v>
      </c>
      <c r="AA41" s="650"/>
      <c r="AB41" s="650"/>
      <c r="AC41" s="650"/>
      <c r="AD41" s="651">
        <v>9474483</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380955</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128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129</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356</v>
      </c>
      <c r="AR42" s="667"/>
      <c r="AS42" s="667"/>
      <c r="AT42" s="667"/>
      <c r="AU42" s="667"/>
      <c r="AV42" s="667"/>
      <c r="AW42" s="667"/>
      <c r="AX42" s="667"/>
      <c r="AY42" s="668"/>
      <c r="AZ42" s="605">
        <v>1192330</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446</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3005074</v>
      </c>
      <c r="CS42" s="634"/>
      <c r="CT42" s="634"/>
      <c r="CU42" s="634"/>
      <c r="CV42" s="634"/>
      <c r="CW42" s="634"/>
      <c r="CX42" s="634"/>
      <c r="CY42" s="635"/>
      <c r="CZ42" s="624">
        <v>15.7</v>
      </c>
      <c r="DA42" s="636"/>
      <c r="DB42" s="636"/>
      <c r="DC42" s="637"/>
      <c r="DD42" s="627">
        <v>758011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359</v>
      </c>
      <c r="CD43" s="618" t="s">
        <v>360</v>
      </c>
      <c r="CE43" s="619"/>
      <c r="CF43" s="619"/>
      <c r="CG43" s="619"/>
      <c r="CH43" s="619"/>
      <c r="CI43" s="619"/>
      <c r="CJ43" s="619"/>
      <c r="CK43" s="619"/>
      <c r="CL43" s="619"/>
      <c r="CM43" s="619"/>
      <c r="CN43" s="619"/>
      <c r="CO43" s="619"/>
      <c r="CP43" s="619"/>
      <c r="CQ43" s="620"/>
      <c r="CR43" s="621">
        <v>173062</v>
      </c>
      <c r="CS43" s="634"/>
      <c r="CT43" s="634"/>
      <c r="CU43" s="634"/>
      <c r="CV43" s="634"/>
      <c r="CW43" s="634"/>
      <c r="CX43" s="634"/>
      <c r="CY43" s="635"/>
      <c r="CZ43" s="624">
        <v>0.9</v>
      </c>
      <c r="DA43" s="636"/>
      <c r="DB43" s="636"/>
      <c r="DC43" s="637"/>
      <c r="DD43" s="627">
        <v>173062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1897365</v>
      </c>
      <c r="CS44" s="622"/>
      <c r="CT44" s="622"/>
      <c r="CU44" s="622"/>
      <c r="CV44" s="622"/>
      <c r="CW44" s="622"/>
      <c r="CX44" s="622"/>
      <c r="CY44" s="623"/>
      <c r="CZ44" s="624">
        <v>9.9</v>
      </c>
      <c r="DA44" s="625"/>
      <c r="DB44" s="625"/>
      <c r="DC44" s="626"/>
      <c r="DD44" s="627">
        <v>598534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720749</v>
      </c>
      <c r="CS45" s="634"/>
      <c r="CT45" s="634"/>
      <c r="CU45" s="634"/>
      <c r="CV45" s="634"/>
      <c r="CW45" s="634"/>
      <c r="CX45" s="634"/>
      <c r="CY45" s="635"/>
      <c r="CZ45" s="624">
        <v>3.8</v>
      </c>
      <c r="DA45" s="636"/>
      <c r="DB45" s="636"/>
      <c r="DC45" s="637"/>
      <c r="DD45" s="627">
        <v>132012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365</v>
      </c>
      <c r="CG46" s="619"/>
      <c r="CH46" s="619"/>
      <c r="CI46" s="619"/>
      <c r="CJ46" s="619"/>
      <c r="CK46" s="619"/>
      <c r="CL46" s="619"/>
      <c r="CM46" s="619"/>
      <c r="CN46" s="619"/>
      <c r="CO46" s="619"/>
      <c r="CP46" s="619"/>
      <c r="CQ46" s="620"/>
      <c r="CR46" s="621">
        <v>1135224</v>
      </c>
      <c r="CS46" s="622"/>
      <c r="CT46" s="622"/>
      <c r="CU46" s="622"/>
      <c r="CV46" s="622"/>
      <c r="CW46" s="622"/>
      <c r="CX46" s="622"/>
      <c r="CY46" s="623"/>
      <c r="CZ46" s="624">
        <v>5.9</v>
      </c>
      <c r="DA46" s="625"/>
      <c r="DB46" s="625"/>
      <c r="DC46" s="626"/>
      <c r="DD46" s="627">
        <v>442130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366</v>
      </c>
      <c r="CG47" s="619"/>
      <c r="CH47" s="619"/>
      <c r="CI47" s="619"/>
      <c r="CJ47" s="619"/>
      <c r="CK47" s="619"/>
      <c r="CL47" s="619"/>
      <c r="CM47" s="619"/>
      <c r="CN47" s="619"/>
      <c r="CO47" s="619"/>
      <c r="CP47" s="619"/>
      <c r="CQ47" s="620"/>
      <c r="CR47" s="621">
        <v>1107709</v>
      </c>
      <c r="CS47" s="634"/>
      <c r="CT47" s="634"/>
      <c r="CU47" s="634"/>
      <c r="CV47" s="634"/>
      <c r="CW47" s="634"/>
      <c r="CX47" s="634"/>
      <c r="CY47" s="635"/>
      <c r="CZ47" s="624">
        <v>5.8</v>
      </c>
      <c r="DA47" s="636"/>
      <c r="DB47" s="636"/>
      <c r="DC47" s="637"/>
      <c r="DD47" s="627">
        <v>159477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367</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128</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368</v>
      </c>
      <c r="CE49" s="603"/>
      <c r="CF49" s="603"/>
      <c r="CG49" s="603"/>
      <c r="CH49" s="603"/>
      <c r="CI49" s="603"/>
      <c r="CJ49" s="603"/>
      <c r="CK49" s="603"/>
      <c r="CL49" s="603"/>
      <c r="CM49" s="603"/>
      <c r="CN49" s="603"/>
      <c r="CO49" s="603"/>
      <c r="CP49" s="603"/>
      <c r="CQ49" s="604"/>
      <c r="CR49" s="605">
        <v>19110766</v>
      </c>
      <c r="CS49" s="606"/>
      <c r="CT49" s="606"/>
      <c r="CU49" s="606"/>
      <c r="CV49" s="606"/>
      <c r="CW49" s="606"/>
      <c r="CX49" s="606"/>
      <c r="CY49" s="607"/>
      <c r="CZ49" s="608">
        <v>100</v>
      </c>
      <c r="DA49" s="609"/>
      <c r="DB49" s="609"/>
      <c r="DC49" s="610"/>
      <c r="DD49" s="611">
        <v>11976598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1DwbKLgCYGaD74L6rQvD2wAeFC+QFPk++lCrboZqS6yH7PdZsZyXgeLpfon15WsT70ipZtrtWvCy2BOiILrQ==" saltValue="o12uK+gl/Eh7YMVsAWYvV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391</v>
      </c>
      <c r="C7" s="1048"/>
      <c r="D7" s="1048"/>
      <c r="E7" s="1048"/>
      <c r="F7" s="1048"/>
      <c r="G7" s="1048"/>
      <c r="H7" s="1048"/>
      <c r="I7" s="1048"/>
      <c r="J7" s="1048"/>
      <c r="K7" s="1048"/>
      <c r="L7" s="1048"/>
      <c r="M7" s="1048"/>
      <c r="N7" s="1048"/>
      <c r="O7" s="1048"/>
      <c r="P7" s="1049"/>
      <c r="Q7" s="1102">
        <v>20635</v>
      </c>
      <c r="R7" s="1103"/>
      <c r="S7" s="1103"/>
      <c r="T7" s="1103"/>
      <c r="U7" s="1103"/>
      <c r="V7" s="1103">
        <v>19117</v>
      </c>
      <c r="W7" s="1103"/>
      <c r="X7" s="1103"/>
      <c r="Y7" s="1103"/>
      <c r="Z7" s="1103"/>
      <c r="AA7" s="1103">
        <v>1519</v>
      </c>
      <c r="AB7" s="1103"/>
      <c r="AC7" s="1103"/>
      <c r="AD7" s="1103"/>
      <c r="AE7" s="1104"/>
      <c r="AF7" s="1105">
        <v>1100</v>
      </c>
      <c r="AG7" s="1106"/>
      <c r="AH7" s="1106"/>
      <c r="AI7" s="1106"/>
      <c r="AJ7" s="1107"/>
      <c r="AK7" s="1108">
        <v>1057</v>
      </c>
      <c r="AL7" s="1109"/>
      <c r="AM7" s="1109"/>
      <c r="AN7" s="1109"/>
      <c r="AO7" s="1109"/>
      <c r="AP7" s="1109">
        <v>14021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583</v>
      </c>
      <c r="BT7" s="1100"/>
      <c r="BU7" s="1100"/>
      <c r="BV7" s="1100"/>
      <c r="BW7" s="1100"/>
      <c r="BX7" s="1100"/>
      <c r="BY7" s="1100"/>
      <c r="BZ7" s="1100"/>
      <c r="CA7" s="1100"/>
      <c r="CB7" s="1100"/>
      <c r="CC7" s="1100"/>
      <c r="CD7" s="1100"/>
      <c r="CE7" s="1100"/>
      <c r="CF7" s="1100"/>
      <c r="CG7" s="1112"/>
      <c r="CH7" s="1096">
        <v>0</v>
      </c>
      <c r="CI7" s="1097"/>
      <c r="CJ7" s="1097"/>
      <c r="CK7" s="1097"/>
      <c r="CL7" s="1098"/>
      <c r="CM7" s="1096">
        <v>4</v>
      </c>
      <c r="CN7" s="1097"/>
      <c r="CO7" s="1097"/>
      <c r="CP7" s="1097"/>
      <c r="CQ7" s="1098"/>
      <c r="CR7" s="1096">
        <v>2</v>
      </c>
      <c r="CS7" s="1097"/>
      <c r="CT7" s="1097"/>
      <c r="CU7" s="1097"/>
      <c r="CV7" s="1098"/>
      <c r="CW7" s="1096" t="s">
        <v>582</v>
      </c>
      <c r="CX7" s="1097"/>
      <c r="CY7" s="1097"/>
      <c r="CZ7" s="1097"/>
      <c r="DA7" s="1098"/>
      <c r="DB7" s="1096" t="s">
        <v>582</v>
      </c>
      <c r="DC7" s="1097"/>
      <c r="DD7" s="1097"/>
      <c r="DE7" s="1097"/>
      <c r="DF7" s="1098"/>
      <c r="DG7" s="1096" t="s">
        <v>582</v>
      </c>
      <c r="DH7" s="1097"/>
      <c r="DI7" s="1097"/>
      <c r="DJ7" s="1097"/>
      <c r="DK7" s="1098"/>
      <c r="DL7" s="1096" t="s">
        <v>582</v>
      </c>
      <c r="DM7" s="1097"/>
      <c r="DN7" s="1097"/>
      <c r="DO7" s="1097"/>
      <c r="DP7" s="1098"/>
      <c r="DQ7" s="1096" t="s">
        <v>582</v>
      </c>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393</v>
      </c>
      <c r="B23" s="937" t="s">
        <v>394</v>
      </c>
      <c r="C23" s="938"/>
      <c r="D23" s="938"/>
      <c r="E23" s="938"/>
      <c r="F23" s="938"/>
      <c r="G23" s="938"/>
      <c r="H23" s="938"/>
      <c r="I23" s="938"/>
      <c r="J23" s="938"/>
      <c r="K23" s="938"/>
      <c r="L23" s="938"/>
      <c r="M23" s="938"/>
      <c r="N23" s="938"/>
      <c r="O23" s="938"/>
      <c r="P23" s="948"/>
      <c r="Q23" s="1067">
        <v>20635</v>
      </c>
      <c r="R23" s="1061"/>
      <c r="S23" s="1061"/>
      <c r="T23" s="1061"/>
      <c r="U23" s="1061"/>
      <c r="V23" s="1061">
        <v>19117</v>
      </c>
      <c r="W23" s="1061"/>
      <c r="X23" s="1061"/>
      <c r="Y23" s="1061"/>
      <c r="Z23" s="1061"/>
      <c r="AA23" s="1061">
        <v>1519</v>
      </c>
      <c r="AB23" s="1061"/>
      <c r="AC23" s="1061"/>
      <c r="AD23" s="1061"/>
      <c r="AE23" s="1068"/>
      <c r="AF23" s="1069">
        <v>1100</v>
      </c>
      <c r="AG23" s="1061"/>
      <c r="AH23" s="1061"/>
      <c r="AI23" s="1061"/>
      <c r="AJ23" s="1070"/>
      <c r="AK23" s="1071"/>
      <c r="AL23" s="1072"/>
      <c r="AM23" s="1072"/>
      <c r="AN23" s="1072"/>
      <c r="AO23" s="1072"/>
      <c r="AP23" s="1061">
        <v>14021</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405</v>
      </c>
      <c r="C28" s="1048"/>
      <c r="D28" s="1048"/>
      <c r="E28" s="1048"/>
      <c r="F28" s="1048"/>
      <c r="G28" s="1048"/>
      <c r="H28" s="1048"/>
      <c r="I28" s="1048"/>
      <c r="J28" s="1048"/>
      <c r="K28" s="1048"/>
      <c r="L28" s="1048"/>
      <c r="M28" s="1048"/>
      <c r="N28" s="1048"/>
      <c r="O28" s="1048"/>
      <c r="P28" s="1049"/>
      <c r="Q28" s="1050">
        <v>3650</v>
      </c>
      <c r="R28" s="1051"/>
      <c r="S28" s="1051"/>
      <c r="T28" s="1051"/>
      <c r="U28" s="1051"/>
      <c r="V28" s="1051">
        <v>3648</v>
      </c>
      <c r="W28" s="1051"/>
      <c r="X28" s="1051"/>
      <c r="Y28" s="1051"/>
      <c r="Z28" s="1051"/>
      <c r="AA28" s="1051">
        <v>2</v>
      </c>
      <c r="AB28" s="1051"/>
      <c r="AC28" s="1051"/>
      <c r="AD28" s="1051"/>
      <c r="AE28" s="1052"/>
      <c r="AF28" s="1053">
        <v>2</v>
      </c>
      <c r="AG28" s="1051"/>
      <c r="AH28" s="1051"/>
      <c r="AI28" s="1051"/>
      <c r="AJ28" s="1054"/>
      <c r="AK28" s="1042">
        <v>381</v>
      </c>
      <c r="AL28" s="1043"/>
      <c r="AM28" s="1043"/>
      <c r="AN28" s="1043"/>
      <c r="AO28" s="1043"/>
      <c r="AP28" s="1043" t="s">
        <v>573</v>
      </c>
      <c r="AQ28" s="1043"/>
      <c r="AR28" s="1043"/>
      <c r="AS28" s="1043"/>
      <c r="AT28" s="1043"/>
      <c r="AU28" s="1043" t="s">
        <v>573</v>
      </c>
      <c r="AV28" s="1043"/>
      <c r="AW28" s="1043"/>
      <c r="AX28" s="1043"/>
      <c r="AY28" s="1043"/>
      <c r="AZ28" s="1044" t="s">
        <v>573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406</v>
      </c>
      <c r="C29" s="1031"/>
      <c r="D29" s="1031"/>
      <c r="E29" s="1031"/>
      <c r="F29" s="1031"/>
      <c r="G29" s="1031"/>
      <c r="H29" s="1031"/>
      <c r="I29" s="1031"/>
      <c r="J29" s="1031"/>
      <c r="K29" s="1031"/>
      <c r="L29" s="1031"/>
      <c r="M29" s="1031"/>
      <c r="N29" s="1031"/>
      <c r="O29" s="1031"/>
      <c r="P29" s="1032"/>
      <c r="Q29" s="1038">
        <v>3004</v>
      </c>
      <c r="R29" s="1039"/>
      <c r="S29" s="1039"/>
      <c r="T29" s="1039"/>
      <c r="U29" s="1039"/>
      <c r="V29" s="1039">
        <v>2914</v>
      </c>
      <c r="W29" s="1039"/>
      <c r="X29" s="1039"/>
      <c r="Y29" s="1039"/>
      <c r="Z29" s="1039"/>
      <c r="AA29" s="1039">
        <v>90</v>
      </c>
      <c r="AB29" s="1039"/>
      <c r="AC29" s="1039"/>
      <c r="AD29" s="1039"/>
      <c r="AE29" s="1040"/>
      <c r="AF29" s="1035">
        <v>90</v>
      </c>
      <c r="AG29" s="1036"/>
      <c r="AH29" s="1036"/>
      <c r="AI29" s="1036"/>
      <c r="AJ29" s="1037"/>
      <c r="AK29" s="980">
        <v>491</v>
      </c>
      <c r="AL29" s="971"/>
      <c r="AM29" s="971"/>
      <c r="AN29" s="971"/>
      <c r="AO29" s="971"/>
      <c r="AP29" s="971" t="s">
        <v>573</v>
      </c>
      <c r="AQ29" s="971"/>
      <c r="AR29" s="971"/>
      <c r="AS29" s="971"/>
      <c r="AT29" s="971"/>
      <c r="AU29" s="971" t="s">
        <v>573</v>
      </c>
      <c r="AV29" s="971"/>
      <c r="AW29" s="971"/>
      <c r="AX29" s="971"/>
      <c r="AY29" s="971"/>
      <c r="AZ29" s="971" t="s">
        <v>573</v>
      </c>
      <c r="BA29" s="971"/>
      <c r="BB29" s="971"/>
      <c r="BC29" s="971"/>
      <c r="BD29" s="97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407</v>
      </c>
      <c r="C30" s="1031"/>
      <c r="D30" s="1031"/>
      <c r="E30" s="1031"/>
      <c r="F30" s="1031"/>
      <c r="G30" s="1031"/>
      <c r="H30" s="1031"/>
      <c r="I30" s="1031"/>
      <c r="J30" s="1031"/>
      <c r="K30" s="1031"/>
      <c r="L30" s="1031"/>
      <c r="M30" s="1031"/>
      <c r="N30" s="1031"/>
      <c r="O30" s="1031"/>
      <c r="P30" s="1032"/>
      <c r="Q30" s="1038">
        <v>482</v>
      </c>
      <c r="R30" s="1039"/>
      <c r="S30" s="1039"/>
      <c r="T30" s="1039"/>
      <c r="U30" s="1039"/>
      <c r="V30" s="1039">
        <v>480</v>
      </c>
      <c r="W30" s="1039"/>
      <c r="X30" s="1039"/>
      <c r="Y30" s="1039"/>
      <c r="Z30" s="1039"/>
      <c r="AA30" s="1039">
        <v>2</v>
      </c>
      <c r="AB30" s="1039"/>
      <c r="AC30" s="1039"/>
      <c r="AD30" s="1039"/>
      <c r="AE30" s="1040"/>
      <c r="AF30" s="1035">
        <v>2</v>
      </c>
      <c r="AG30" s="1036"/>
      <c r="AH30" s="1036"/>
      <c r="AI30" s="1036"/>
      <c r="AJ30" s="1037"/>
      <c r="AK30" s="980">
        <v>194</v>
      </c>
      <c r="AL30" s="971"/>
      <c r="AM30" s="971"/>
      <c r="AN30" s="971"/>
      <c r="AO30" s="971"/>
      <c r="AP30" s="971" t="s">
        <v>573</v>
      </c>
      <c r="AQ30" s="971"/>
      <c r="AR30" s="971"/>
      <c r="AS30" s="971"/>
      <c r="AT30" s="971"/>
      <c r="AU30" s="971" t="s">
        <v>573</v>
      </c>
      <c r="AV30" s="971"/>
      <c r="AW30" s="971"/>
      <c r="AX30" s="971"/>
      <c r="AY30" s="971"/>
      <c r="AZ30" s="971" t="s">
        <v>573</v>
      </c>
      <c r="BA30" s="971"/>
      <c r="BB30" s="971"/>
      <c r="BC30" s="971"/>
      <c r="BD30" s="97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408</v>
      </c>
      <c r="C31" s="1031"/>
      <c r="D31" s="1031"/>
      <c r="E31" s="1031"/>
      <c r="F31" s="1031"/>
      <c r="G31" s="1031"/>
      <c r="H31" s="1031"/>
      <c r="I31" s="1031"/>
      <c r="J31" s="1031"/>
      <c r="K31" s="1031"/>
      <c r="L31" s="1031"/>
      <c r="M31" s="1031"/>
      <c r="N31" s="1031"/>
      <c r="O31" s="1031"/>
      <c r="P31" s="1032"/>
      <c r="Q31" s="1038">
        <v>15</v>
      </c>
      <c r="R31" s="1039"/>
      <c r="S31" s="1039"/>
      <c r="T31" s="1039"/>
      <c r="U31" s="1039"/>
      <c r="V31" s="1039">
        <v>15</v>
      </c>
      <c r="W31" s="1039"/>
      <c r="X31" s="1039"/>
      <c r="Y31" s="1039"/>
      <c r="Z31" s="1039"/>
      <c r="AA31" s="1039">
        <v>1</v>
      </c>
      <c r="AB31" s="1039"/>
      <c r="AC31" s="1039"/>
      <c r="AD31" s="1039"/>
      <c r="AE31" s="1040"/>
      <c r="AF31" s="1035">
        <v>1</v>
      </c>
      <c r="AG31" s="1036"/>
      <c r="AH31" s="1036"/>
      <c r="AI31" s="1036"/>
      <c r="AJ31" s="1037"/>
      <c r="AK31" s="980" t="s">
        <v>573</v>
      </c>
      <c r="AL31" s="971"/>
      <c r="AM31" s="971"/>
      <c r="AN31" s="971"/>
      <c r="AO31" s="971"/>
      <c r="AP31" s="971" t="s">
        <v>573</v>
      </c>
      <c r="AQ31" s="971"/>
      <c r="AR31" s="971"/>
      <c r="AS31" s="971"/>
      <c r="AT31" s="971"/>
      <c r="AU31" s="971" t="s">
        <v>573</v>
      </c>
      <c r="AV31" s="971"/>
      <c r="AW31" s="971"/>
      <c r="AX31" s="971"/>
      <c r="AY31" s="971"/>
      <c r="AZ31" s="971" t="s">
        <v>573</v>
      </c>
      <c r="BA31" s="971"/>
      <c r="BB31" s="971"/>
      <c r="BC31" s="971"/>
      <c r="BD31" s="97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409</v>
      </c>
      <c r="C32" s="1031"/>
      <c r="D32" s="1031"/>
      <c r="E32" s="1031"/>
      <c r="F32" s="1031"/>
      <c r="G32" s="1031"/>
      <c r="H32" s="1031"/>
      <c r="I32" s="1031"/>
      <c r="J32" s="1031"/>
      <c r="K32" s="1031"/>
      <c r="L32" s="1031"/>
      <c r="M32" s="1031"/>
      <c r="N32" s="1031"/>
      <c r="O32" s="1031"/>
      <c r="P32" s="1032"/>
      <c r="Q32" s="1038">
        <v>336</v>
      </c>
      <c r="R32" s="1039"/>
      <c r="S32" s="1039"/>
      <c r="T32" s="1039"/>
      <c r="U32" s="1039"/>
      <c r="V32" s="1039">
        <v>291</v>
      </c>
      <c r="W32" s="1039"/>
      <c r="X32" s="1039"/>
      <c r="Y32" s="1039"/>
      <c r="Z32" s="1039"/>
      <c r="AA32" s="1039">
        <v>45</v>
      </c>
      <c r="AB32" s="1039"/>
      <c r="AC32" s="1039"/>
      <c r="AD32" s="1039"/>
      <c r="AE32" s="1040"/>
      <c r="AF32" s="1035">
        <v>651</v>
      </c>
      <c r="AG32" s="1036"/>
      <c r="AH32" s="1036"/>
      <c r="AI32" s="1036"/>
      <c r="AJ32" s="1037"/>
      <c r="AK32" s="980">
        <v>81</v>
      </c>
      <c r="AL32" s="971"/>
      <c r="AM32" s="971"/>
      <c r="AN32" s="971"/>
      <c r="AO32" s="971"/>
      <c r="AP32" s="971">
        <v>919</v>
      </c>
      <c r="AQ32" s="971"/>
      <c r="AR32" s="971"/>
      <c r="AS32" s="971"/>
      <c r="AT32" s="971"/>
      <c r="AU32" s="971">
        <v>157</v>
      </c>
      <c r="AV32" s="971"/>
      <c r="AW32" s="971"/>
      <c r="AX32" s="971"/>
      <c r="AY32" s="971"/>
      <c r="AZ32" s="971" t="s">
        <v>573</v>
      </c>
      <c r="BA32" s="971"/>
      <c r="BB32" s="971"/>
      <c r="BC32" s="971"/>
      <c r="BD32" s="97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411</v>
      </c>
      <c r="C33" s="1031"/>
      <c r="D33" s="1031"/>
      <c r="E33" s="1031"/>
      <c r="F33" s="1031"/>
      <c r="G33" s="1031"/>
      <c r="H33" s="1031"/>
      <c r="I33" s="1031"/>
      <c r="J33" s="1031"/>
      <c r="K33" s="1031"/>
      <c r="L33" s="1031"/>
      <c r="M33" s="1031"/>
      <c r="N33" s="1031"/>
      <c r="O33" s="1031"/>
      <c r="P33" s="1032"/>
      <c r="Q33" s="1038">
        <v>206</v>
      </c>
      <c r="R33" s="1039"/>
      <c r="S33" s="1039"/>
      <c r="T33" s="1039"/>
      <c r="U33" s="1039"/>
      <c r="V33" s="1039">
        <v>178</v>
      </c>
      <c r="W33" s="1039"/>
      <c r="X33" s="1039"/>
      <c r="Y33" s="1039"/>
      <c r="Z33" s="1039"/>
      <c r="AA33" s="1039">
        <v>28</v>
      </c>
      <c r="AB33" s="1039"/>
      <c r="AC33" s="1039"/>
      <c r="AD33" s="1039"/>
      <c r="AE33" s="1040"/>
      <c r="AF33" s="1035">
        <v>28</v>
      </c>
      <c r="AG33" s="1036"/>
      <c r="AH33" s="1036"/>
      <c r="AI33" s="1036"/>
      <c r="AJ33" s="1037"/>
      <c r="AK33" s="980">
        <v>128</v>
      </c>
      <c r="AL33" s="971"/>
      <c r="AM33" s="971"/>
      <c r="AN33" s="971"/>
      <c r="AO33" s="971"/>
      <c r="AP33" s="971">
        <v>554</v>
      </c>
      <c r="AQ33" s="971"/>
      <c r="AR33" s="971"/>
      <c r="AS33" s="971"/>
      <c r="AT33" s="971"/>
      <c r="AU33" s="971">
        <v>536</v>
      </c>
      <c r="AV33" s="971"/>
      <c r="AW33" s="971"/>
      <c r="AX33" s="971"/>
      <c r="AY33" s="971"/>
      <c r="AZ33" s="971" t="s">
        <v>573</v>
      </c>
      <c r="BA33" s="971"/>
      <c r="BB33" s="971"/>
      <c r="BC33" s="971"/>
      <c r="BD33" s="97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774</v>
      </c>
      <c r="AG63" s="959"/>
      <c r="AH63" s="959"/>
      <c r="AI63" s="959"/>
      <c r="AJ63" s="1022"/>
      <c r="AK63" s="1023"/>
      <c r="AL63" s="963"/>
      <c r="AM63" s="963"/>
      <c r="AN63" s="963"/>
      <c r="AO63" s="963"/>
      <c r="AP63" s="959">
        <v>1473</v>
      </c>
      <c r="AQ63" s="959"/>
      <c r="AR63" s="959"/>
      <c r="AS63" s="959"/>
      <c r="AT63" s="959"/>
      <c r="AU63" s="959">
        <v>693</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417</v>
      </c>
      <c r="B66" s="996"/>
      <c r="C66" s="996"/>
      <c r="D66" s="996"/>
      <c r="E66" s="996"/>
      <c r="F66" s="996"/>
      <c r="G66" s="996"/>
      <c r="H66" s="996"/>
      <c r="I66" s="996"/>
      <c r="J66" s="996"/>
      <c r="K66" s="996"/>
      <c r="L66" s="996"/>
      <c r="M66" s="996"/>
      <c r="N66" s="996"/>
      <c r="O66" s="996"/>
      <c r="P66" s="997"/>
      <c r="Q66" s="1001" t="s">
        <v>397</v>
      </c>
      <c r="R66" s="1002"/>
      <c r="S66" s="1002"/>
      <c r="T66" s="1002"/>
      <c r="U66" s="1003"/>
      <c r="V66" s="1001" t="s">
        <v>398</v>
      </c>
      <c r="W66" s="1002"/>
      <c r="X66" s="1002"/>
      <c r="Y66" s="1002"/>
      <c r="Z66" s="1003"/>
      <c r="AA66" s="1001" t="s">
        <v>418</v>
      </c>
      <c r="AB66" s="1002"/>
      <c r="AC66" s="1002"/>
      <c r="AD66" s="1002"/>
      <c r="AE66" s="1003"/>
      <c r="AF66" s="1007" t="s">
        <v>419</v>
      </c>
      <c r="AG66" s="1008"/>
      <c r="AH66" s="1008"/>
      <c r="AI66" s="1008"/>
      <c r="AJ66" s="1009"/>
      <c r="AK66" s="1001" t="s">
        <v>401</v>
      </c>
      <c r="AL66" s="996"/>
      <c r="AM66" s="996"/>
      <c r="AN66" s="996"/>
      <c r="AO66" s="997"/>
      <c r="AP66" s="1001" t="s">
        <v>402</v>
      </c>
      <c r="AQ66" s="1002"/>
      <c r="AR66" s="1002"/>
      <c r="AS66" s="1002"/>
      <c r="AT66" s="1003"/>
      <c r="AU66" s="1001" t="s">
        <v>420</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574</v>
      </c>
      <c r="C68" s="986"/>
      <c r="D68" s="986"/>
      <c r="E68" s="986"/>
      <c r="F68" s="986"/>
      <c r="G68" s="986"/>
      <c r="H68" s="986"/>
      <c r="I68" s="986"/>
      <c r="J68" s="986"/>
      <c r="K68" s="986"/>
      <c r="L68" s="986"/>
      <c r="M68" s="986"/>
      <c r="N68" s="986"/>
      <c r="O68" s="986"/>
      <c r="P68" s="987"/>
      <c r="Q68" s="988">
        <v>888</v>
      </c>
      <c r="R68" s="982"/>
      <c r="S68" s="982"/>
      <c r="T68" s="982"/>
      <c r="U68" s="982"/>
      <c r="V68" s="982">
        <v>874</v>
      </c>
      <c r="W68" s="982"/>
      <c r="X68" s="982"/>
      <c r="Y68" s="982"/>
      <c r="Z68" s="982"/>
      <c r="AA68" s="982">
        <v>14</v>
      </c>
      <c r="AB68" s="982"/>
      <c r="AC68" s="982"/>
      <c r="AD68" s="982"/>
      <c r="AE68" s="982"/>
      <c r="AF68" s="982">
        <v>14</v>
      </c>
      <c r="AG68" s="982"/>
      <c r="AH68" s="982"/>
      <c r="AI68" s="982"/>
      <c r="AJ68" s="982"/>
      <c r="AK68" s="982">
        <v>14</v>
      </c>
      <c r="AL68" s="982"/>
      <c r="AM68" s="982"/>
      <c r="AN68" s="982"/>
      <c r="AO68" s="982"/>
      <c r="AP68" s="982">
        <v>22</v>
      </c>
      <c r="AQ68" s="982"/>
      <c r="AR68" s="982"/>
      <c r="AS68" s="982"/>
      <c r="AT68" s="982"/>
      <c r="AU68" s="982">
        <v>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575</v>
      </c>
      <c r="C69" s="975"/>
      <c r="D69" s="975"/>
      <c r="E69" s="975"/>
      <c r="F69" s="975"/>
      <c r="G69" s="975"/>
      <c r="H69" s="975"/>
      <c r="I69" s="975"/>
      <c r="J69" s="975"/>
      <c r="K69" s="975"/>
      <c r="L69" s="975"/>
      <c r="M69" s="975"/>
      <c r="N69" s="975"/>
      <c r="O69" s="975"/>
      <c r="P69" s="976"/>
      <c r="Q69" s="977">
        <v>680</v>
      </c>
      <c r="R69" s="971"/>
      <c r="S69" s="971"/>
      <c r="T69" s="971"/>
      <c r="U69" s="971"/>
      <c r="V69" s="971">
        <v>639</v>
      </c>
      <c r="W69" s="971"/>
      <c r="X69" s="971"/>
      <c r="Y69" s="971"/>
      <c r="Z69" s="971"/>
      <c r="AA69" s="971">
        <v>41</v>
      </c>
      <c r="AB69" s="971"/>
      <c r="AC69" s="971"/>
      <c r="AD69" s="971"/>
      <c r="AE69" s="971"/>
      <c r="AF69" s="971">
        <v>41</v>
      </c>
      <c r="AG69" s="971"/>
      <c r="AH69" s="971"/>
      <c r="AI69" s="971"/>
      <c r="AJ69" s="971"/>
      <c r="AK69" s="971">
        <v>38</v>
      </c>
      <c r="AL69" s="971"/>
      <c r="AM69" s="971"/>
      <c r="AN69" s="971"/>
      <c r="AO69" s="971"/>
      <c r="AP69" s="971" t="s">
        <v>582</v>
      </c>
      <c r="AQ69" s="971"/>
      <c r="AR69" s="971"/>
      <c r="AS69" s="971"/>
      <c r="AT69" s="971"/>
      <c r="AU69" s="971" t="s">
        <v>582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576</v>
      </c>
      <c r="C70" s="975"/>
      <c r="D70" s="975"/>
      <c r="E70" s="975"/>
      <c r="F70" s="975"/>
      <c r="G70" s="975"/>
      <c r="H70" s="975"/>
      <c r="I70" s="975"/>
      <c r="J70" s="975"/>
      <c r="K70" s="975"/>
      <c r="L70" s="975"/>
      <c r="M70" s="975"/>
      <c r="N70" s="975"/>
      <c r="O70" s="975"/>
      <c r="P70" s="976"/>
      <c r="Q70" s="977">
        <v>45</v>
      </c>
      <c r="R70" s="971"/>
      <c r="S70" s="971"/>
      <c r="T70" s="971"/>
      <c r="U70" s="971"/>
      <c r="V70" s="971">
        <v>43</v>
      </c>
      <c r="W70" s="971"/>
      <c r="X70" s="971"/>
      <c r="Y70" s="971"/>
      <c r="Z70" s="971"/>
      <c r="AA70" s="971">
        <v>2</v>
      </c>
      <c r="AB70" s="971"/>
      <c r="AC70" s="971"/>
      <c r="AD70" s="971"/>
      <c r="AE70" s="971"/>
      <c r="AF70" s="971">
        <v>2</v>
      </c>
      <c r="AG70" s="971"/>
      <c r="AH70" s="971"/>
      <c r="AI70" s="971"/>
      <c r="AJ70" s="971"/>
      <c r="AK70" s="971">
        <v>2</v>
      </c>
      <c r="AL70" s="971"/>
      <c r="AM70" s="971"/>
      <c r="AN70" s="971"/>
      <c r="AO70" s="971"/>
      <c r="AP70" s="971" t="s">
        <v>582</v>
      </c>
      <c r="AQ70" s="971"/>
      <c r="AR70" s="971"/>
      <c r="AS70" s="971"/>
      <c r="AT70" s="971"/>
      <c r="AU70" s="971" t="s">
        <v>582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577</v>
      </c>
      <c r="C71" s="975"/>
      <c r="D71" s="975"/>
      <c r="E71" s="975"/>
      <c r="F71" s="975"/>
      <c r="G71" s="975"/>
      <c r="H71" s="975"/>
      <c r="I71" s="975"/>
      <c r="J71" s="975"/>
      <c r="K71" s="975"/>
      <c r="L71" s="975"/>
      <c r="M71" s="975"/>
      <c r="N71" s="975"/>
      <c r="O71" s="975"/>
      <c r="P71" s="976"/>
      <c r="Q71" s="977">
        <v>0</v>
      </c>
      <c r="R71" s="971"/>
      <c r="S71" s="971"/>
      <c r="T71" s="971"/>
      <c r="U71" s="971"/>
      <c r="V71" s="971">
        <v>1</v>
      </c>
      <c r="W71" s="971"/>
      <c r="X71" s="971"/>
      <c r="Y71" s="971"/>
      <c r="Z71" s="971"/>
      <c r="AA71" s="971">
        <v>1</v>
      </c>
      <c r="AB71" s="971"/>
      <c r="AC71" s="971"/>
      <c r="AD71" s="971"/>
      <c r="AE71" s="971"/>
      <c r="AF71" s="971">
        <v>1</v>
      </c>
      <c r="AG71" s="971"/>
      <c r="AH71" s="971"/>
      <c r="AI71" s="971"/>
      <c r="AJ71" s="971"/>
      <c r="AK71" s="971" t="s">
        <v>582</v>
      </c>
      <c r="AL71" s="971"/>
      <c r="AM71" s="971"/>
      <c r="AN71" s="971"/>
      <c r="AO71" s="971"/>
      <c r="AP71" s="971" t="s">
        <v>582</v>
      </c>
      <c r="AQ71" s="971"/>
      <c r="AR71" s="971"/>
      <c r="AS71" s="971"/>
      <c r="AT71" s="971"/>
      <c r="AU71" s="971" t="s">
        <v>582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578</v>
      </c>
      <c r="C72" s="975"/>
      <c r="D72" s="975"/>
      <c r="E72" s="975"/>
      <c r="F72" s="975"/>
      <c r="G72" s="975"/>
      <c r="H72" s="975"/>
      <c r="I72" s="975"/>
      <c r="J72" s="975"/>
      <c r="K72" s="975"/>
      <c r="L72" s="975"/>
      <c r="M72" s="975"/>
      <c r="N72" s="975"/>
      <c r="O72" s="975"/>
      <c r="P72" s="976"/>
      <c r="Q72" s="977">
        <v>120</v>
      </c>
      <c r="R72" s="971"/>
      <c r="S72" s="971"/>
      <c r="T72" s="971"/>
      <c r="U72" s="971"/>
      <c r="V72" s="971">
        <v>90</v>
      </c>
      <c r="W72" s="971"/>
      <c r="X72" s="971"/>
      <c r="Y72" s="971"/>
      <c r="Z72" s="971"/>
      <c r="AA72" s="971">
        <v>30</v>
      </c>
      <c r="AB72" s="971"/>
      <c r="AC72" s="971"/>
      <c r="AD72" s="971"/>
      <c r="AE72" s="971"/>
      <c r="AF72" s="971">
        <v>30</v>
      </c>
      <c r="AG72" s="971"/>
      <c r="AH72" s="971"/>
      <c r="AI72" s="971"/>
      <c r="AJ72" s="971"/>
      <c r="AK72" s="971">
        <v>40</v>
      </c>
      <c r="AL72" s="971"/>
      <c r="AM72" s="971"/>
      <c r="AN72" s="971"/>
      <c r="AO72" s="971"/>
      <c r="AP72" s="971" t="s">
        <v>582</v>
      </c>
      <c r="AQ72" s="971"/>
      <c r="AR72" s="971"/>
      <c r="AS72" s="971"/>
      <c r="AT72" s="971"/>
      <c r="AU72" s="971" t="s">
        <v>582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579</v>
      </c>
      <c r="C73" s="975"/>
      <c r="D73" s="975"/>
      <c r="E73" s="975"/>
      <c r="F73" s="975"/>
      <c r="G73" s="975"/>
      <c r="H73" s="975"/>
      <c r="I73" s="975"/>
      <c r="J73" s="975"/>
      <c r="K73" s="975"/>
      <c r="L73" s="975"/>
      <c r="M73" s="975"/>
      <c r="N73" s="975"/>
      <c r="O73" s="975"/>
      <c r="P73" s="976"/>
      <c r="Q73" s="977">
        <v>11751</v>
      </c>
      <c r="R73" s="971"/>
      <c r="S73" s="971"/>
      <c r="T73" s="971"/>
      <c r="U73" s="971"/>
      <c r="V73" s="971">
        <v>11426</v>
      </c>
      <c r="W73" s="971"/>
      <c r="X73" s="971"/>
      <c r="Y73" s="971"/>
      <c r="Z73" s="971"/>
      <c r="AA73" s="971">
        <v>325</v>
      </c>
      <c r="AB73" s="971"/>
      <c r="AC73" s="971"/>
      <c r="AD73" s="971"/>
      <c r="AE73" s="971"/>
      <c r="AF73" s="971">
        <v>325</v>
      </c>
      <c r="AG73" s="971"/>
      <c r="AH73" s="971"/>
      <c r="AI73" s="971"/>
      <c r="AJ73" s="971"/>
      <c r="AK73" s="971">
        <v>326</v>
      </c>
      <c r="AL73" s="971"/>
      <c r="AM73" s="971"/>
      <c r="AN73" s="971"/>
      <c r="AO73" s="971"/>
      <c r="AP73" s="971" t="s">
        <v>582</v>
      </c>
      <c r="AQ73" s="971"/>
      <c r="AR73" s="971"/>
      <c r="AS73" s="971"/>
      <c r="AT73" s="971"/>
      <c r="AU73" s="971" t="s">
        <v>582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580</v>
      </c>
      <c r="C74" s="975"/>
      <c r="D74" s="975"/>
      <c r="E74" s="975"/>
      <c r="F74" s="975"/>
      <c r="G74" s="975"/>
      <c r="H74" s="975"/>
      <c r="I74" s="975"/>
      <c r="J74" s="975"/>
      <c r="K74" s="975"/>
      <c r="L74" s="975"/>
      <c r="M74" s="975"/>
      <c r="N74" s="975"/>
      <c r="O74" s="975"/>
      <c r="P74" s="976"/>
      <c r="Q74" s="977">
        <v>84</v>
      </c>
      <c r="R74" s="971"/>
      <c r="S74" s="971"/>
      <c r="T74" s="971"/>
      <c r="U74" s="971"/>
      <c r="V74" s="971">
        <v>79</v>
      </c>
      <c r="W74" s="971"/>
      <c r="X74" s="971"/>
      <c r="Y74" s="971"/>
      <c r="Z74" s="971"/>
      <c r="AA74" s="971">
        <v>5</v>
      </c>
      <c r="AB74" s="971"/>
      <c r="AC74" s="971"/>
      <c r="AD74" s="971"/>
      <c r="AE74" s="971"/>
      <c r="AF74" s="971">
        <v>5</v>
      </c>
      <c r="AG74" s="971"/>
      <c r="AH74" s="971"/>
      <c r="AI74" s="971"/>
      <c r="AJ74" s="971"/>
      <c r="AK74" s="971">
        <v>5</v>
      </c>
      <c r="AL74" s="971"/>
      <c r="AM74" s="971"/>
      <c r="AN74" s="971"/>
      <c r="AO74" s="971"/>
      <c r="AP74" s="971" t="s">
        <v>582</v>
      </c>
      <c r="AQ74" s="971"/>
      <c r="AR74" s="971"/>
      <c r="AS74" s="971"/>
      <c r="AT74" s="971"/>
      <c r="AU74" s="971" t="s">
        <v>582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581</v>
      </c>
      <c r="C75" s="975"/>
      <c r="D75" s="975"/>
      <c r="E75" s="975"/>
      <c r="F75" s="975"/>
      <c r="G75" s="975"/>
      <c r="H75" s="975"/>
      <c r="I75" s="975"/>
      <c r="J75" s="975"/>
      <c r="K75" s="975"/>
      <c r="L75" s="975"/>
      <c r="M75" s="975"/>
      <c r="N75" s="975"/>
      <c r="O75" s="975"/>
      <c r="P75" s="976"/>
      <c r="Q75" s="978">
        <v>288382</v>
      </c>
      <c r="R75" s="979"/>
      <c r="S75" s="979"/>
      <c r="T75" s="979"/>
      <c r="U75" s="980"/>
      <c r="V75" s="981">
        <v>283191</v>
      </c>
      <c r="W75" s="979"/>
      <c r="X75" s="979"/>
      <c r="Y75" s="979"/>
      <c r="Z75" s="980"/>
      <c r="AA75" s="981">
        <v>5190</v>
      </c>
      <c r="AB75" s="979"/>
      <c r="AC75" s="979"/>
      <c r="AD75" s="979"/>
      <c r="AE75" s="980"/>
      <c r="AF75" s="981">
        <v>5190</v>
      </c>
      <c r="AG75" s="979"/>
      <c r="AH75" s="979"/>
      <c r="AI75" s="979"/>
      <c r="AJ75" s="980"/>
      <c r="AK75" s="981" t="s">
        <v>591</v>
      </c>
      <c r="AL75" s="979"/>
      <c r="AM75" s="979"/>
      <c r="AN75" s="979"/>
      <c r="AO75" s="980"/>
      <c r="AP75" s="971" t="s">
        <v>582</v>
      </c>
      <c r="AQ75" s="971"/>
      <c r="AR75" s="971"/>
      <c r="AS75" s="971"/>
      <c r="AT75" s="971"/>
      <c r="AU75" s="971" t="s">
        <v>582</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393</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8500</v>
      </c>
      <c r="AG88" s="959"/>
      <c r="AH88" s="959"/>
      <c r="AI88" s="959"/>
      <c r="AJ88" s="959"/>
      <c r="AK88" s="963"/>
      <c r="AL88" s="963"/>
      <c r="AM88" s="963"/>
      <c r="AN88" s="963"/>
      <c r="AO88" s="963"/>
      <c r="AP88" s="959" t="s">
        <v>582</v>
      </c>
      <c r="AQ88" s="959"/>
      <c r="AR88" s="959"/>
      <c r="AS88" s="959"/>
      <c r="AT88" s="959"/>
      <c r="AU88" s="959" t="s">
        <v>582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v>
      </c>
      <c r="CS102" s="953"/>
      <c r="CT102" s="953"/>
      <c r="CU102" s="953"/>
      <c r="CV102" s="954"/>
      <c r="CW102" s="952" t="s">
        <v>508</v>
      </c>
      <c r="CX102" s="953"/>
      <c r="CY102" s="953"/>
      <c r="CZ102" s="953"/>
      <c r="DA102" s="954"/>
      <c r="DB102" s="952" t="s">
        <v>508</v>
      </c>
      <c r="DC102" s="953"/>
      <c r="DD102" s="953"/>
      <c r="DE102" s="953"/>
      <c r="DF102" s="954"/>
      <c r="DG102" s="952" t="s">
        <v>508</v>
      </c>
      <c r="DH102" s="953"/>
      <c r="DI102" s="953"/>
      <c r="DJ102" s="953"/>
      <c r="DK102" s="954"/>
      <c r="DL102" s="952" t="s">
        <v>508</v>
      </c>
      <c r="DM102" s="953"/>
      <c r="DN102" s="953"/>
      <c r="DO102" s="953"/>
      <c r="DP102" s="954"/>
      <c r="DQ102" s="952" t="s">
        <v>508</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311</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311</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311</v>
      </c>
      <c r="DR109" s="896"/>
      <c r="DS109" s="896"/>
      <c r="DT109" s="896"/>
      <c r="DU109" s="897"/>
      <c r="DV109" s="898" t="s">
        <v>432</v>
      </c>
      <c r="DW109" s="896"/>
      <c r="DX109" s="896"/>
      <c r="DY109" s="896"/>
      <c r="DZ109" s="929"/>
    </row>
    <row r="110" spans="1:131" s="230" customFormat="1" ht="26.25" customHeight="1">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1856904</v>
      </c>
      <c r="AB110" s="889"/>
      <c r="AC110" s="889"/>
      <c r="AD110" s="889"/>
      <c r="AE110" s="890"/>
      <c r="AF110" s="891">
        <v>1901774</v>
      </c>
      <c r="AG110" s="889"/>
      <c r="AH110" s="889"/>
      <c r="AI110" s="889"/>
      <c r="AJ110" s="890"/>
      <c r="AK110" s="891">
        <v>1914258</v>
      </c>
      <c r="AL110" s="889"/>
      <c r="AM110" s="889"/>
      <c r="AN110" s="889"/>
      <c r="AO110" s="890"/>
      <c r="AP110" s="892">
        <v>23.5</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15319046</v>
      </c>
      <c r="BR110" s="842"/>
      <c r="BS110" s="842"/>
      <c r="BT110" s="842"/>
      <c r="BU110" s="842"/>
      <c r="BV110" s="842">
        <v>14969945</v>
      </c>
      <c r="BW110" s="842"/>
      <c r="BX110" s="842"/>
      <c r="BY110" s="842"/>
      <c r="BZ110" s="842"/>
      <c r="CA110" s="842">
        <v>14021245</v>
      </c>
      <c r="CB110" s="842"/>
      <c r="CC110" s="842"/>
      <c r="CD110" s="842"/>
      <c r="CE110" s="842"/>
      <c r="CF110" s="866">
        <v>172.4</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1200</v>
      </c>
      <c r="DH110" s="842"/>
      <c r="DI110" s="842"/>
      <c r="DJ110" s="842"/>
      <c r="DK110" s="842"/>
      <c r="DL110" s="842">
        <v>600</v>
      </c>
      <c r="DM110" s="842"/>
      <c r="DN110" s="842"/>
      <c r="DO110" s="842"/>
      <c r="DP110" s="842"/>
      <c r="DQ110" s="842" t="s">
        <v>438</v>
      </c>
      <c r="DR110" s="842"/>
      <c r="DS110" s="842"/>
      <c r="DT110" s="842"/>
      <c r="DU110" s="842"/>
      <c r="DV110" s="843" t="s">
        <v>438</v>
      </c>
      <c r="DW110" s="843"/>
      <c r="DX110" s="843"/>
      <c r="DY110" s="843"/>
      <c r="DZ110" s="844"/>
    </row>
    <row r="111" spans="1:131" s="230" customFormat="1" ht="26.25" customHeight="1">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438</v>
      </c>
      <c r="AG111" s="919"/>
      <c r="AH111" s="919"/>
      <c r="AI111" s="919"/>
      <c r="AJ111" s="920"/>
      <c r="AK111" s="921" t="s">
        <v>438</v>
      </c>
      <c r="AL111" s="919"/>
      <c r="AM111" s="919"/>
      <c r="AN111" s="919"/>
      <c r="AO111" s="920"/>
      <c r="AP111" s="922" t="s">
        <v>438</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1200</v>
      </c>
      <c r="BR111" s="817"/>
      <c r="BS111" s="817"/>
      <c r="BT111" s="817"/>
      <c r="BU111" s="817"/>
      <c r="BV111" s="817">
        <v>600</v>
      </c>
      <c r="BW111" s="817"/>
      <c r="BX111" s="817"/>
      <c r="BY111" s="817"/>
      <c r="BZ111" s="817"/>
      <c r="CA111" s="817" t="s">
        <v>438</v>
      </c>
      <c r="CB111" s="817"/>
      <c r="CC111" s="817"/>
      <c r="CD111" s="817"/>
      <c r="CE111" s="817"/>
      <c r="CF111" s="875" t="s">
        <v>438</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438</v>
      </c>
      <c r="DH111" s="817"/>
      <c r="DI111" s="817"/>
      <c r="DJ111" s="817"/>
      <c r="DK111" s="817"/>
      <c r="DL111" s="817" t="s">
        <v>438</v>
      </c>
      <c r="DM111" s="817"/>
      <c r="DN111" s="817"/>
      <c r="DO111" s="817"/>
      <c r="DP111" s="817"/>
      <c r="DQ111" s="817" t="s">
        <v>438</v>
      </c>
      <c r="DR111" s="817"/>
      <c r="DS111" s="817"/>
      <c r="DT111" s="817"/>
      <c r="DU111" s="817"/>
      <c r="DV111" s="794" t="s">
        <v>438</v>
      </c>
      <c r="DW111" s="794"/>
      <c r="DX111" s="794"/>
      <c r="DY111" s="794"/>
      <c r="DZ111" s="795"/>
    </row>
    <row r="112" spans="1:131" s="230" customFormat="1" ht="26.25" customHeight="1">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950900</v>
      </c>
      <c r="BR112" s="817"/>
      <c r="BS112" s="817"/>
      <c r="BT112" s="817"/>
      <c r="BU112" s="817"/>
      <c r="BV112" s="817">
        <v>844500</v>
      </c>
      <c r="BW112" s="817"/>
      <c r="BX112" s="817"/>
      <c r="BY112" s="817"/>
      <c r="BZ112" s="817"/>
      <c r="CA112" s="817">
        <v>693592</v>
      </c>
      <c r="CB112" s="817"/>
      <c r="CC112" s="817"/>
      <c r="CD112" s="817"/>
      <c r="CE112" s="817"/>
      <c r="CF112" s="875">
        <v>8.5</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144270</v>
      </c>
      <c r="AB113" s="919"/>
      <c r="AC113" s="919"/>
      <c r="AD113" s="919"/>
      <c r="AE113" s="920"/>
      <c r="AF113" s="921">
        <v>123094</v>
      </c>
      <c r="AG113" s="919"/>
      <c r="AH113" s="919"/>
      <c r="AI113" s="919"/>
      <c r="AJ113" s="920"/>
      <c r="AK113" s="921">
        <v>125751</v>
      </c>
      <c r="AL113" s="919"/>
      <c r="AM113" s="919"/>
      <c r="AN113" s="919"/>
      <c r="AO113" s="920"/>
      <c r="AP113" s="922">
        <v>1.5</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38147</v>
      </c>
      <c r="BR113" s="817"/>
      <c r="BS113" s="817"/>
      <c r="BT113" s="817"/>
      <c r="BU113" s="817"/>
      <c r="BV113" s="817">
        <v>26168</v>
      </c>
      <c r="BW113" s="817"/>
      <c r="BX113" s="817"/>
      <c r="BY113" s="817"/>
      <c r="BZ113" s="817"/>
      <c r="CA113" s="817">
        <v>14211</v>
      </c>
      <c r="CB113" s="817"/>
      <c r="CC113" s="817"/>
      <c r="CD113" s="817"/>
      <c r="CE113" s="817"/>
      <c r="CF113" s="875">
        <v>0.2</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11979</v>
      </c>
      <c r="AB114" s="780"/>
      <c r="AC114" s="780"/>
      <c r="AD114" s="780"/>
      <c r="AE114" s="781"/>
      <c r="AF114" s="782">
        <v>11968</v>
      </c>
      <c r="AG114" s="780"/>
      <c r="AH114" s="780"/>
      <c r="AI114" s="780"/>
      <c r="AJ114" s="781"/>
      <c r="AK114" s="782">
        <v>12357</v>
      </c>
      <c r="AL114" s="780"/>
      <c r="AM114" s="780"/>
      <c r="AN114" s="780"/>
      <c r="AO114" s="781"/>
      <c r="AP114" s="824">
        <v>0.2</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1548045</v>
      </c>
      <c r="BR114" s="817"/>
      <c r="BS114" s="817"/>
      <c r="BT114" s="817"/>
      <c r="BU114" s="817"/>
      <c r="BV114" s="817">
        <v>1492973</v>
      </c>
      <c r="BW114" s="817"/>
      <c r="BX114" s="817"/>
      <c r="BY114" s="817"/>
      <c r="BZ114" s="817"/>
      <c r="CA114" s="817">
        <v>1449551</v>
      </c>
      <c r="CB114" s="817"/>
      <c r="CC114" s="817"/>
      <c r="CD114" s="817"/>
      <c r="CE114" s="817"/>
      <c r="CF114" s="875">
        <v>17.8</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51943</v>
      </c>
      <c r="AB115" s="919"/>
      <c r="AC115" s="919"/>
      <c r="AD115" s="919"/>
      <c r="AE115" s="920"/>
      <c r="AF115" s="921">
        <v>38279</v>
      </c>
      <c r="AG115" s="919"/>
      <c r="AH115" s="919"/>
      <c r="AI115" s="919"/>
      <c r="AJ115" s="920"/>
      <c r="AK115" s="921">
        <v>24515</v>
      </c>
      <c r="AL115" s="919"/>
      <c r="AM115" s="919"/>
      <c r="AN115" s="919"/>
      <c r="AO115" s="920"/>
      <c r="AP115" s="922">
        <v>0.3</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129</v>
      </c>
      <c r="CB115" s="817"/>
      <c r="CC115" s="817"/>
      <c r="CD115" s="817"/>
      <c r="CE115" s="817"/>
      <c r="CF115" s="875" t="s">
        <v>129</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129</v>
      </c>
      <c r="DR115" s="780"/>
      <c r="DS115" s="780"/>
      <c r="DT115" s="780"/>
      <c r="DU115" s="781"/>
      <c r="DV115" s="824" t="s">
        <v>129</v>
      </c>
      <c r="DW115" s="825"/>
      <c r="DX115" s="825"/>
      <c r="DY115" s="825"/>
      <c r="DZ115" s="826"/>
    </row>
    <row r="116" spans="1:130" s="230" customFormat="1" ht="26.25" customHeight="1">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66</v>
      </c>
      <c r="AB116" s="780"/>
      <c r="AC116" s="780"/>
      <c r="AD116" s="780"/>
      <c r="AE116" s="781"/>
      <c r="AF116" s="782">
        <v>117</v>
      </c>
      <c r="AG116" s="780"/>
      <c r="AH116" s="780"/>
      <c r="AI116" s="780"/>
      <c r="AJ116" s="781"/>
      <c r="AK116" s="782">
        <v>101</v>
      </c>
      <c r="AL116" s="780"/>
      <c r="AM116" s="780"/>
      <c r="AN116" s="780"/>
      <c r="AO116" s="781"/>
      <c r="AP116" s="824">
        <v>0</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2065162</v>
      </c>
      <c r="AB117" s="903"/>
      <c r="AC117" s="903"/>
      <c r="AD117" s="903"/>
      <c r="AE117" s="904"/>
      <c r="AF117" s="905">
        <v>2075232</v>
      </c>
      <c r="AG117" s="903"/>
      <c r="AH117" s="903"/>
      <c r="AI117" s="903"/>
      <c r="AJ117" s="904"/>
      <c r="AK117" s="905">
        <v>2076982</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311</v>
      </c>
      <c r="AL118" s="896"/>
      <c r="AM118" s="896"/>
      <c r="AN118" s="896"/>
      <c r="AO118" s="897"/>
      <c r="AP118" s="899" t="s">
        <v>432</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2400</v>
      </c>
      <c r="AB119" s="889"/>
      <c r="AC119" s="889"/>
      <c r="AD119" s="889"/>
      <c r="AE119" s="890"/>
      <c r="AF119" s="891">
        <v>600</v>
      </c>
      <c r="AG119" s="889"/>
      <c r="AH119" s="889"/>
      <c r="AI119" s="889"/>
      <c r="AJ119" s="890"/>
      <c r="AK119" s="891">
        <v>600</v>
      </c>
      <c r="AL119" s="889"/>
      <c r="AM119" s="889"/>
      <c r="AN119" s="889"/>
      <c r="AO119" s="890"/>
      <c r="AP119" s="892">
        <v>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463</v>
      </c>
      <c r="BP119" s="878"/>
      <c r="BQ119" s="879">
        <v>17857338</v>
      </c>
      <c r="BR119" s="845"/>
      <c r="BS119" s="845"/>
      <c r="BT119" s="845"/>
      <c r="BU119" s="845"/>
      <c r="BV119" s="845">
        <v>17334186</v>
      </c>
      <c r="BW119" s="845"/>
      <c r="BX119" s="845"/>
      <c r="BY119" s="845"/>
      <c r="BZ119" s="845"/>
      <c r="CA119" s="845">
        <v>16178599</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8836518</v>
      </c>
      <c r="BR120" s="842"/>
      <c r="BS120" s="842"/>
      <c r="BT120" s="842"/>
      <c r="BU120" s="842"/>
      <c r="BV120" s="842">
        <v>9895083</v>
      </c>
      <c r="BW120" s="842"/>
      <c r="BX120" s="842"/>
      <c r="BY120" s="842"/>
      <c r="BZ120" s="842"/>
      <c r="CA120" s="842">
        <v>10583757</v>
      </c>
      <c r="CB120" s="842"/>
      <c r="CC120" s="842"/>
      <c r="CD120" s="842"/>
      <c r="CE120" s="842"/>
      <c r="CF120" s="866">
        <v>130.19999999999999</v>
      </c>
      <c r="CG120" s="867"/>
      <c r="CH120" s="867"/>
      <c r="CI120" s="867"/>
      <c r="CJ120" s="867"/>
      <c r="CK120" s="868" t="s">
        <v>467</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660126</v>
      </c>
      <c r="DH120" s="842"/>
      <c r="DI120" s="842"/>
      <c r="DJ120" s="842"/>
      <c r="DK120" s="842"/>
      <c r="DL120" s="842">
        <v>613513</v>
      </c>
      <c r="DM120" s="842"/>
      <c r="DN120" s="842"/>
      <c r="DO120" s="842"/>
      <c r="DP120" s="842"/>
      <c r="DQ120" s="842">
        <v>536401</v>
      </c>
      <c r="DR120" s="842"/>
      <c r="DS120" s="842"/>
      <c r="DT120" s="842"/>
      <c r="DU120" s="842"/>
      <c r="DV120" s="843">
        <v>6.6</v>
      </c>
      <c r="DW120" s="843"/>
      <c r="DX120" s="843"/>
      <c r="DY120" s="843"/>
      <c r="DZ120" s="844"/>
    </row>
    <row r="121" spans="1:130" s="230" customFormat="1" ht="26.25" customHeight="1">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132429</v>
      </c>
      <c r="BR121" s="817"/>
      <c r="BS121" s="817"/>
      <c r="BT121" s="817"/>
      <c r="BU121" s="817"/>
      <c r="BV121" s="817">
        <v>92513</v>
      </c>
      <c r="BW121" s="817"/>
      <c r="BX121" s="817"/>
      <c r="BY121" s="817"/>
      <c r="BZ121" s="817"/>
      <c r="CA121" s="817">
        <v>47535</v>
      </c>
      <c r="CB121" s="817"/>
      <c r="CC121" s="817"/>
      <c r="CD121" s="817"/>
      <c r="CE121" s="817"/>
      <c r="CF121" s="875">
        <v>0.6</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816">
        <v>290774</v>
      </c>
      <c r="DH121" s="817"/>
      <c r="DI121" s="817"/>
      <c r="DJ121" s="817"/>
      <c r="DK121" s="817"/>
      <c r="DL121" s="817">
        <v>230987</v>
      </c>
      <c r="DM121" s="817"/>
      <c r="DN121" s="817"/>
      <c r="DO121" s="817"/>
      <c r="DP121" s="817"/>
      <c r="DQ121" s="817">
        <v>157191</v>
      </c>
      <c r="DR121" s="817"/>
      <c r="DS121" s="817"/>
      <c r="DT121" s="817"/>
      <c r="DU121" s="817"/>
      <c r="DV121" s="794">
        <v>1.9</v>
      </c>
      <c r="DW121" s="794"/>
      <c r="DX121" s="794"/>
      <c r="DY121" s="794"/>
      <c r="DZ121" s="795"/>
    </row>
    <row r="122" spans="1:130" s="230" customFormat="1" ht="26.25" customHeight="1">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12218059</v>
      </c>
      <c r="BR122" s="845"/>
      <c r="BS122" s="845"/>
      <c r="BT122" s="845"/>
      <c r="BU122" s="845"/>
      <c r="BV122" s="845">
        <v>11758192</v>
      </c>
      <c r="BW122" s="845"/>
      <c r="BX122" s="845"/>
      <c r="BY122" s="845"/>
      <c r="BZ122" s="845"/>
      <c r="CA122" s="845">
        <v>11236591</v>
      </c>
      <c r="CB122" s="845"/>
      <c r="CC122" s="845"/>
      <c r="CD122" s="845"/>
      <c r="CE122" s="845"/>
      <c r="CF122" s="846">
        <v>138.19999999999999</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t="s">
        <v>129</v>
      </c>
      <c r="DH122" s="817"/>
      <c r="DI122" s="817"/>
      <c r="DJ122" s="817"/>
      <c r="DK122" s="817"/>
      <c r="DL122" s="817" t="s">
        <v>129</v>
      </c>
      <c r="DM122" s="817"/>
      <c r="DN122" s="817"/>
      <c r="DO122" s="817"/>
      <c r="DP122" s="817"/>
      <c r="DQ122" s="817" t="s">
        <v>129</v>
      </c>
      <c r="DR122" s="817"/>
      <c r="DS122" s="817"/>
      <c r="DT122" s="817"/>
      <c r="DU122" s="817"/>
      <c r="DV122" s="794" t="s">
        <v>129</v>
      </c>
      <c r="DW122" s="794"/>
      <c r="DX122" s="794"/>
      <c r="DY122" s="794"/>
      <c r="DZ122" s="795"/>
    </row>
    <row r="123" spans="1:130" s="230" customFormat="1" ht="26.25" customHeight="1">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471</v>
      </c>
      <c r="BP123" s="878"/>
      <c r="BQ123" s="832">
        <v>21187006</v>
      </c>
      <c r="BR123" s="833"/>
      <c r="BS123" s="833"/>
      <c r="BT123" s="833"/>
      <c r="BU123" s="833"/>
      <c r="BV123" s="833">
        <v>21745788</v>
      </c>
      <c r="BW123" s="833"/>
      <c r="BX123" s="833"/>
      <c r="BY123" s="833"/>
      <c r="BZ123" s="833"/>
      <c r="CA123" s="833">
        <v>21867883</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129</v>
      </c>
      <c r="BR124" s="831"/>
      <c r="BS124" s="831"/>
      <c r="BT124" s="831"/>
      <c r="BU124" s="831"/>
      <c r="BV124" s="831" t="s">
        <v>129</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474</v>
      </c>
      <c r="CL125" s="852"/>
      <c r="CM125" s="852"/>
      <c r="CN125" s="852"/>
      <c r="CO125" s="853"/>
      <c r="CP125" s="860" t="s">
        <v>475</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49543</v>
      </c>
      <c r="AB126" s="780"/>
      <c r="AC126" s="780"/>
      <c r="AD126" s="780"/>
      <c r="AE126" s="781"/>
      <c r="AF126" s="782">
        <v>37679</v>
      </c>
      <c r="AG126" s="780"/>
      <c r="AH126" s="780"/>
      <c r="AI126" s="780"/>
      <c r="AJ126" s="781"/>
      <c r="AK126" s="782">
        <v>23915</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476</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c r="A127" s="822"/>
      <c r="B127" s="823"/>
      <c r="C127" s="838" t="s">
        <v>477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478</v>
      </c>
      <c r="AY127" s="812"/>
      <c r="AZ127" s="812"/>
      <c r="BA127" s="812"/>
      <c r="BB127" s="812"/>
      <c r="BC127" s="812"/>
      <c r="BD127" s="812"/>
      <c r="BE127" s="813"/>
      <c r="BF127" s="811" t="s">
        <v>479</v>
      </c>
      <c r="BG127" s="812"/>
      <c r="BH127" s="812"/>
      <c r="BI127" s="812"/>
      <c r="BJ127" s="812"/>
      <c r="BK127" s="812"/>
      <c r="BL127" s="813"/>
      <c r="BM127" s="811" t="s">
        <v>480</v>
      </c>
      <c r="BN127" s="812"/>
      <c r="BO127" s="812"/>
      <c r="BP127" s="812"/>
      <c r="BQ127" s="812"/>
      <c r="BR127" s="812"/>
      <c r="BS127" s="813"/>
      <c r="BT127" s="811" t="s">
        <v>481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482</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c r="A128" s="796" t="s">
        <v>483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484</v>
      </c>
      <c r="X128" s="798"/>
      <c r="Y128" s="798"/>
      <c r="Z128" s="799"/>
      <c r="AA128" s="800">
        <v>50534</v>
      </c>
      <c r="AB128" s="801"/>
      <c r="AC128" s="801"/>
      <c r="AD128" s="801"/>
      <c r="AE128" s="802"/>
      <c r="AF128" s="803">
        <v>25119</v>
      </c>
      <c r="AG128" s="801"/>
      <c r="AH128" s="801"/>
      <c r="AI128" s="801"/>
      <c r="AJ128" s="802"/>
      <c r="AK128" s="803">
        <v>768</v>
      </c>
      <c r="AL128" s="801"/>
      <c r="AM128" s="801"/>
      <c r="AN128" s="801"/>
      <c r="AO128" s="802"/>
      <c r="AP128" s="804"/>
      <c r="AQ128" s="805"/>
      <c r="AR128" s="805"/>
      <c r="AS128" s="805"/>
      <c r="AT128" s="806"/>
      <c r="AU128" s="232"/>
      <c r="AV128" s="232"/>
      <c r="AW128" s="232"/>
      <c r="AX128" s="807" t="s">
        <v>485</v>
      </c>
      <c r="AY128" s="808"/>
      <c r="AZ128" s="808"/>
      <c r="BA128" s="808"/>
      <c r="BB128" s="808"/>
      <c r="BC128" s="808"/>
      <c r="BD128" s="808"/>
      <c r="BE128" s="809"/>
      <c r="BF128" s="786" t="s">
        <v>129</v>
      </c>
      <c r="BG128" s="787"/>
      <c r="BH128" s="787"/>
      <c r="BI128" s="787"/>
      <c r="BJ128" s="787"/>
      <c r="BK128" s="787"/>
      <c r="BL128" s="810"/>
      <c r="BM128" s="786">
        <v>13.43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486</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9393819</v>
      </c>
      <c r="AB129" s="780"/>
      <c r="AC129" s="780"/>
      <c r="AD129" s="780"/>
      <c r="AE129" s="781"/>
      <c r="AF129" s="782">
        <v>9839754</v>
      </c>
      <c r="AG129" s="780"/>
      <c r="AH129" s="780"/>
      <c r="AI129" s="780"/>
      <c r="AJ129" s="781"/>
      <c r="AK129" s="782">
        <v>9438681</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129</v>
      </c>
      <c r="BG129" s="771"/>
      <c r="BH129" s="771"/>
      <c r="BI129" s="771"/>
      <c r="BJ129" s="771"/>
      <c r="BK129" s="771"/>
      <c r="BL129" s="772"/>
      <c r="BM129" s="770">
        <v>18.43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1316586</v>
      </c>
      <c r="AB130" s="780"/>
      <c r="AC130" s="780"/>
      <c r="AD130" s="780"/>
      <c r="AE130" s="781"/>
      <c r="AF130" s="782">
        <v>1343541</v>
      </c>
      <c r="AG130" s="780"/>
      <c r="AH130" s="780"/>
      <c r="AI130" s="780"/>
      <c r="AJ130" s="781"/>
      <c r="AK130" s="782">
        <v>1307815</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8.8000000000000007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8077233</v>
      </c>
      <c r="AB131" s="764"/>
      <c r="AC131" s="764"/>
      <c r="AD131" s="764"/>
      <c r="AE131" s="765"/>
      <c r="AF131" s="766">
        <v>8496213</v>
      </c>
      <c r="AG131" s="764"/>
      <c r="AH131" s="764"/>
      <c r="AI131" s="764"/>
      <c r="AJ131" s="765"/>
      <c r="AK131" s="766">
        <v>8130866</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8.6420931519999993</v>
      </c>
      <c r="AB132" s="745"/>
      <c r="AC132" s="745"/>
      <c r="AD132" s="745"/>
      <c r="AE132" s="746"/>
      <c r="AF132" s="747">
        <v>8.3163169280000009</v>
      </c>
      <c r="AG132" s="745"/>
      <c r="AH132" s="745"/>
      <c r="AI132" s="745"/>
      <c r="AJ132" s="746"/>
      <c r="AK132" s="747">
        <v>9.4503955669999993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8.4</v>
      </c>
      <c r="AB133" s="724"/>
      <c r="AC133" s="724"/>
      <c r="AD133" s="724"/>
      <c r="AE133" s="725"/>
      <c r="AF133" s="723">
        <v>8.3000000000000007</v>
      </c>
      <c r="AG133" s="724"/>
      <c r="AH133" s="724"/>
      <c r="AI133" s="724"/>
      <c r="AJ133" s="725"/>
      <c r="AK133" s="723">
        <v>8.8000000000000007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I/LVSUr2uHLTvewY/INvwL61Vp6qX2PWGk98wRyAAUYV3wridy1UoUe0kTGjhixiZuniU31d0vbRBFY+NCrtA==" saltValue="4PXTZP9lkIiu9CsyJ6jZw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46363-3322-4AF6-B064-C589ADE3FB45}">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w/L9mBPO5f4yL70PZYxDP7q6U2HjGNRCF35Ngm3gNXMaIMSCrorGDwY4DR3bN15hf5I7zu8Vj59l/HUJ6gtqUg==" saltValue="KPlVpuozhhSC+ad9ruts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iTcvPqBYvG7M6LcaF3Vbt2KEkX2cXeF5HixC+0khAGh1XwR43GRrIXUKxFnmjjG0RKb/2Iy1IfczzmCPKtQ4g==" saltValue="lDzqb5YXMTHZ+HOF4G3N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500</v>
      </c>
      <c r="AP7" s="272"/>
      <c r="AQ7" s="273" t="s">
        <v>501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502</v>
      </c>
      <c r="AQ8" s="279" t="s">
        <v>503</v>
      </c>
      <c r="AR8" s="280" t="s">
        <v>504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505</v>
      </c>
      <c r="AL9" s="1131"/>
      <c r="AM9" s="1131"/>
      <c r="AN9" s="1132"/>
      <c r="AO9" s="281">
        <v>2217495</v>
      </c>
      <c r="AP9" s="281">
        <v>92523</v>
      </c>
      <c r="AQ9" s="282">
        <v>105319</v>
      </c>
      <c r="AR9" s="283">
        <v>-12.1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506</v>
      </c>
      <c r="AL10" s="1131"/>
      <c r="AM10" s="1131"/>
      <c r="AN10" s="1132"/>
      <c r="AO10" s="284">
        <v>451335</v>
      </c>
      <c r="AP10" s="284">
        <v>18832</v>
      </c>
      <c r="AQ10" s="285">
        <v>9860</v>
      </c>
      <c r="AR10" s="286">
        <v>91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507</v>
      </c>
      <c r="AL11" s="1131"/>
      <c r="AM11" s="1131"/>
      <c r="AN11" s="1132"/>
      <c r="AO11" s="284" t="s">
        <v>508</v>
      </c>
      <c r="AP11" s="284" t="s">
        <v>508</v>
      </c>
      <c r="AQ11" s="285">
        <v>1656</v>
      </c>
      <c r="AR11" s="286" t="s">
        <v>508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508</v>
      </c>
      <c r="AP12" s="284" t="s">
        <v>508</v>
      </c>
      <c r="AQ12" s="285">
        <v>3</v>
      </c>
      <c r="AR12" s="286" t="s">
        <v>508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510</v>
      </c>
      <c r="AL13" s="1131"/>
      <c r="AM13" s="1131"/>
      <c r="AN13" s="1132"/>
      <c r="AO13" s="284">
        <v>142599</v>
      </c>
      <c r="AP13" s="284">
        <v>5950</v>
      </c>
      <c r="AQ13" s="285">
        <v>4056</v>
      </c>
      <c r="AR13" s="286">
        <v>46.7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511</v>
      </c>
      <c r="AL14" s="1131"/>
      <c r="AM14" s="1131"/>
      <c r="AN14" s="1132"/>
      <c r="AO14" s="284">
        <v>173062</v>
      </c>
      <c r="AP14" s="284">
        <v>7221</v>
      </c>
      <c r="AQ14" s="285">
        <v>2339</v>
      </c>
      <c r="AR14" s="286">
        <v>208.7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512</v>
      </c>
      <c r="AL15" s="1134"/>
      <c r="AM15" s="1134"/>
      <c r="AN15" s="1135"/>
      <c r="AO15" s="284">
        <v>-193933</v>
      </c>
      <c r="AP15" s="284">
        <v>-8092</v>
      </c>
      <c r="AQ15" s="285">
        <v>-7717</v>
      </c>
      <c r="AR15" s="286">
        <v>4.9000000000000004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2790558</v>
      </c>
      <c r="AP16" s="284">
        <v>116433</v>
      </c>
      <c r="AQ16" s="285">
        <v>115515</v>
      </c>
      <c r="AR16" s="286">
        <v>0.8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517</v>
      </c>
      <c r="AL21" s="1137"/>
      <c r="AM21" s="1137"/>
      <c r="AN21" s="1138"/>
      <c r="AO21" s="297">
        <v>9.81</v>
      </c>
      <c r="AP21" s="298">
        <v>10.69</v>
      </c>
      <c r="AQ21" s="299">
        <v>-0.88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518</v>
      </c>
      <c r="AL22" s="1137"/>
      <c r="AM22" s="1137"/>
      <c r="AN22" s="1138"/>
      <c r="AO22" s="302">
        <v>98.6</v>
      </c>
      <c r="AP22" s="303">
        <v>97.4</v>
      </c>
      <c r="AQ22" s="304">
        <v>1.2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519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500</v>
      </c>
      <c r="AP30" s="272"/>
      <c r="AQ30" s="273" t="s">
        <v>501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502</v>
      </c>
      <c r="AQ31" s="279" t="s">
        <v>503</v>
      </c>
      <c r="AR31" s="280" t="s">
        <v>504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522</v>
      </c>
      <c r="AL32" s="1121"/>
      <c r="AM32" s="1121"/>
      <c r="AN32" s="1122"/>
      <c r="AO32" s="312">
        <v>1914258</v>
      </c>
      <c r="AP32" s="312">
        <v>79871</v>
      </c>
      <c r="AQ32" s="313">
        <v>74824</v>
      </c>
      <c r="AR32" s="314">
        <v>6.7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523</v>
      </c>
      <c r="AL33" s="1121"/>
      <c r="AM33" s="1121"/>
      <c r="AN33" s="1122"/>
      <c r="AO33" s="312" t="s">
        <v>508</v>
      </c>
      <c r="AP33" s="312" t="s">
        <v>508</v>
      </c>
      <c r="AQ33" s="313" t="s">
        <v>508</v>
      </c>
      <c r="AR33" s="314" t="s">
        <v>508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524</v>
      </c>
      <c r="AL34" s="1121"/>
      <c r="AM34" s="1121"/>
      <c r="AN34" s="1122"/>
      <c r="AO34" s="312" t="s">
        <v>508</v>
      </c>
      <c r="AP34" s="312" t="s">
        <v>508</v>
      </c>
      <c r="AQ34" s="313">
        <v>1</v>
      </c>
      <c r="AR34" s="314" t="s">
        <v>508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525</v>
      </c>
      <c r="AL35" s="1121"/>
      <c r="AM35" s="1121"/>
      <c r="AN35" s="1122"/>
      <c r="AO35" s="312">
        <v>125751</v>
      </c>
      <c r="AP35" s="312">
        <v>5247</v>
      </c>
      <c r="AQ35" s="313">
        <v>17427</v>
      </c>
      <c r="AR35" s="314">
        <v>-69.900000000000006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526</v>
      </c>
      <c r="AL36" s="1121"/>
      <c r="AM36" s="1121"/>
      <c r="AN36" s="1122"/>
      <c r="AO36" s="312">
        <v>12357</v>
      </c>
      <c r="AP36" s="312">
        <v>516</v>
      </c>
      <c r="AQ36" s="313">
        <v>2447</v>
      </c>
      <c r="AR36" s="314">
        <v>-78.900000000000006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527</v>
      </c>
      <c r="AL37" s="1121"/>
      <c r="AM37" s="1121"/>
      <c r="AN37" s="1122"/>
      <c r="AO37" s="312">
        <v>24515</v>
      </c>
      <c r="AP37" s="312">
        <v>1023</v>
      </c>
      <c r="AQ37" s="313">
        <v>591</v>
      </c>
      <c r="AR37" s="314">
        <v>73.099999999999994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528</v>
      </c>
      <c r="AL38" s="1124"/>
      <c r="AM38" s="1124"/>
      <c r="AN38" s="1125"/>
      <c r="AO38" s="315">
        <v>101</v>
      </c>
      <c r="AP38" s="315">
        <v>4</v>
      </c>
      <c r="AQ38" s="316">
        <v>2</v>
      </c>
      <c r="AR38" s="304">
        <v>100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529</v>
      </c>
      <c r="AL39" s="1124"/>
      <c r="AM39" s="1124"/>
      <c r="AN39" s="1125"/>
      <c r="AO39" s="312">
        <v>-768</v>
      </c>
      <c r="AP39" s="312">
        <v>-32</v>
      </c>
      <c r="AQ39" s="313">
        <v>-3618</v>
      </c>
      <c r="AR39" s="314">
        <v>-99.1</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530</v>
      </c>
      <c r="AL40" s="1121"/>
      <c r="AM40" s="1121"/>
      <c r="AN40" s="1122"/>
      <c r="AO40" s="312">
        <v>-1307815</v>
      </c>
      <c r="AP40" s="312">
        <v>-54567</v>
      </c>
      <c r="AQ40" s="313">
        <v>-63812</v>
      </c>
      <c r="AR40" s="314">
        <v>-14.5</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768399</v>
      </c>
      <c r="AP41" s="312">
        <v>32061</v>
      </c>
      <c r="AQ41" s="313">
        <v>27863</v>
      </c>
      <c r="AR41" s="314">
        <v>15.1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500</v>
      </c>
      <c r="AN49" s="1115" t="s">
        <v>534</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535</v>
      </c>
      <c r="AO50" s="329" t="s">
        <v>536</v>
      </c>
      <c r="AP50" s="330" t="s">
        <v>537</v>
      </c>
      <c r="AQ50" s="331" t="s">
        <v>538</v>
      </c>
      <c r="AR50" s="332" t="s">
        <v>539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1719656</v>
      </c>
      <c r="AN51" s="334">
        <v>65769</v>
      </c>
      <c r="AO51" s="335">
        <v>-65.2</v>
      </c>
      <c r="AP51" s="336">
        <v>85173</v>
      </c>
      <c r="AQ51" s="337">
        <v>-4.3</v>
      </c>
      <c r="AR51" s="338">
        <v>-60.9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1132683</v>
      </c>
      <c r="AN52" s="342">
        <v>43320</v>
      </c>
      <c r="AO52" s="343">
        <v>-43.5</v>
      </c>
      <c r="AP52" s="344">
        <v>43913</v>
      </c>
      <c r="AQ52" s="345">
        <v>-3.4</v>
      </c>
      <c r="AR52" s="346">
        <v>-40.1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2389665</v>
      </c>
      <c r="AN53" s="334">
        <v>93328</v>
      </c>
      <c r="AO53" s="335">
        <v>41.9</v>
      </c>
      <c r="AP53" s="336">
        <v>94081</v>
      </c>
      <c r="AQ53" s="337">
        <v>10.5</v>
      </c>
      <c r="AR53" s="338">
        <v>31.4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1603362</v>
      </c>
      <c r="AN54" s="342">
        <v>62619</v>
      </c>
      <c r="AO54" s="343">
        <v>44.5</v>
      </c>
      <c r="AP54" s="344">
        <v>48949</v>
      </c>
      <c r="AQ54" s="345">
        <v>11.5</v>
      </c>
      <c r="AR54" s="346">
        <v>33</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1790314</v>
      </c>
      <c r="AN55" s="334">
        <v>71407</v>
      </c>
      <c r="AO55" s="335">
        <v>-23.5</v>
      </c>
      <c r="AP55" s="336">
        <v>92632</v>
      </c>
      <c r="AQ55" s="337">
        <v>-1.5</v>
      </c>
      <c r="AR55" s="338">
        <v>-22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1136711</v>
      </c>
      <c r="AN56" s="342">
        <v>45338</v>
      </c>
      <c r="AO56" s="343">
        <v>-27.6</v>
      </c>
      <c r="AP56" s="344">
        <v>47978</v>
      </c>
      <c r="AQ56" s="345">
        <v>-2</v>
      </c>
      <c r="AR56" s="346">
        <v>-25.6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2356211</v>
      </c>
      <c r="AN57" s="334">
        <v>96137</v>
      </c>
      <c r="AO57" s="335">
        <v>34.6</v>
      </c>
      <c r="AP57" s="336">
        <v>96469</v>
      </c>
      <c r="AQ57" s="337">
        <v>4.0999999999999996</v>
      </c>
      <c r="AR57" s="338">
        <v>30.5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1766457</v>
      </c>
      <c r="AN58" s="342">
        <v>72074</v>
      </c>
      <c r="AO58" s="343">
        <v>59</v>
      </c>
      <c r="AP58" s="344">
        <v>49775</v>
      </c>
      <c r="AQ58" s="345">
        <v>3.7</v>
      </c>
      <c r="AR58" s="346">
        <v>55.3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1897365</v>
      </c>
      <c r="AN59" s="334">
        <v>79166</v>
      </c>
      <c r="AO59" s="335">
        <v>-17.7</v>
      </c>
      <c r="AP59" s="336">
        <v>85743</v>
      </c>
      <c r="AQ59" s="337">
        <v>-11.1</v>
      </c>
      <c r="AR59" s="338">
        <v>-6.6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1135224</v>
      </c>
      <c r="AN60" s="342">
        <v>47366</v>
      </c>
      <c r="AO60" s="343">
        <v>-34.299999999999997</v>
      </c>
      <c r="AP60" s="344">
        <v>45231</v>
      </c>
      <c r="AQ60" s="345">
        <v>-9.1</v>
      </c>
      <c r="AR60" s="346">
        <v>-25.2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2030642</v>
      </c>
      <c r="AN61" s="349">
        <v>81161</v>
      </c>
      <c r="AO61" s="350">
        <v>-6</v>
      </c>
      <c r="AP61" s="351">
        <v>90820</v>
      </c>
      <c r="AQ61" s="352">
        <v>-0.5</v>
      </c>
      <c r="AR61" s="338">
        <v>-5.5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1354887</v>
      </c>
      <c r="AN62" s="342">
        <v>54143</v>
      </c>
      <c r="AO62" s="343">
        <v>-0.4</v>
      </c>
      <c r="AP62" s="344">
        <v>47169</v>
      </c>
      <c r="AQ62" s="345">
        <v>0.1</v>
      </c>
      <c r="AR62" s="346">
        <v>-0.5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ykbcWupIgKojetQzi0pKimFaF5LbMSNvfEK9HoPefE4HLq4I6UjMLRkRY8w5+FzV5LXgQCy+GKNYB6kfFy9vig==" saltValue="k5E/tdX9P07vgB3DAz4O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548</v>
      </c>
    </row>
    <row r="121" spans="125:125" ht="13.5" hidden="1" customHeight="1">
      <c r="DU121" s="259"/>
    </row>
  </sheetData>
  <sheetProtection algorithmName="SHA-512" hashValue="XIL2zwOi5+RJ1jD/runCdqHz1Idq1UlRBDyfluA36cQdzLHmL/SuadpV6OC0OQXQMC93v0GAXUwZUKB5wa4fPA==" saltValue="7xgtbXQPHuI5p3XMGwAQ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549</v>
      </c>
    </row>
  </sheetData>
  <sheetProtection algorithmName="SHA-512" hashValue="c9SP1JFEP0L0KwDcOmFIJrwQ2LbeVmwnW8NJd8udFpRpKgXUNsqrqesbmFvEB4lzop0J7Uw1mJy/mfA1+heIEQ==" saltValue="9ocY3CfRs/ATsCuhVF2T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39" t="s">
        <v>3</v>
      </c>
      <c r="D47" s="1139"/>
      <c r="E47" s="1140"/>
      <c r="F47" s="11">
        <v>59.94</v>
      </c>
      <c r="G47" s="12">
        <v>57.4</v>
      </c>
      <c r="H47" s="12">
        <v>54.07</v>
      </c>
      <c r="I47" s="12">
        <v>55.05</v>
      </c>
      <c r="J47" s="13">
        <v>55.39</v>
      </c>
    </row>
    <row r="48" spans="2:10" ht="57.75" customHeight="1">
      <c r="B48" s="14"/>
      <c r="C48" s="1141" t="s">
        <v>4</v>
      </c>
      <c r="D48" s="1141"/>
      <c r="E48" s="1142"/>
      <c r="F48" s="15">
        <v>4.1500000000000004</v>
      </c>
      <c r="G48" s="16">
        <v>5.49</v>
      </c>
      <c r="H48" s="16">
        <v>6.92</v>
      </c>
      <c r="I48" s="16">
        <v>12.8</v>
      </c>
      <c r="J48" s="17">
        <v>11.66</v>
      </c>
    </row>
    <row r="49" spans="2:10" ht="57.75" customHeight="1" thickBot="1">
      <c r="B49" s="18"/>
      <c r="C49" s="1143" t="s">
        <v>5</v>
      </c>
      <c r="D49" s="1143"/>
      <c r="E49" s="1144"/>
      <c r="F49" s="19" t="s">
        <v>555</v>
      </c>
      <c r="G49" s="20" t="s">
        <v>556</v>
      </c>
      <c r="H49" s="20">
        <v>0.35</v>
      </c>
      <c r="I49" s="20">
        <v>9.6199999999999992</v>
      </c>
      <c r="J49" s="21" t="s">
        <v>557</v>
      </c>
    </row>
    <row r="50" spans="2:10"/>
  </sheetData>
  <sheetProtection algorithmName="SHA-512" hashValue="Zr68z7s7qEAYU7RDFXaqDGytdhbQ2i8/YSIjGUSkZJMrGNG22kJF35AWYmlmdgmhm+6ihpA2AGbtcWEgu89YVg==" saltValue="AiUIr4XhwR51uT4hjbUd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2024-03-12T01:38:02Z</cp:lastPrinted>
  <dcterms:created xsi:type="dcterms:W3CDTF">2024-02-05T03:59:23Z</dcterms:created>
  <dcterms:modified xsi:type="dcterms:W3CDTF">2024-03-22T00:42:45Z</dcterms:modified>
  <cp:category/>
</cp:coreProperties>
</file>