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450" activeTab="1"/>
  </bookViews>
  <sheets>
    <sheet name="機能一覧" sheetId="7" r:id="rId1"/>
    <sheet name="帳票一覧" sheetId="5" r:id="rId2"/>
    <sheet name="外部データ一覧" sheetId="6" r:id="rId3"/>
    <sheet name="集計結果" sheetId="8" r:id="rId4"/>
  </sheets>
  <definedNames>
    <definedName name="_xlnm._FilterDatabase" localSheetId="2" hidden="1">外部データ一覧!$A$8:$O$8</definedName>
    <definedName name="_xlnm._FilterDatabase" localSheetId="0" hidden="1">機能一覧!$A$8:$N$233</definedName>
    <definedName name="_xlnm._FilterDatabase" localSheetId="1" hidden="1">帳票一覧!$A$9:$O$45</definedName>
    <definedName name="_xlnm.Print_Area" localSheetId="2">外部データ一覧!$A$1:$J$15</definedName>
    <definedName name="_xlnm.Print_Area" localSheetId="0">機能一覧!$A$1:$I$233</definedName>
    <definedName name="_xlnm.Print_Area" localSheetId="1">帳票一覧!$A$1:$J$45</definedName>
    <definedName name="_xlnm.Print_Titles" localSheetId="0">機能一覧!$8:$8</definedName>
    <definedName name="_xlnm.Print_Titles" localSheetId="1">帳票一覧!$8:$9</definedName>
  </definedNames>
  <calcPr calcId="162913"/>
</workbook>
</file>

<file path=xl/calcChain.xml><?xml version="1.0" encoding="utf-8"?>
<calcChain xmlns="http://schemas.openxmlformats.org/spreadsheetml/2006/main">
  <c r="K14" i="5" l="1"/>
  <c r="K44" i="5"/>
  <c r="K45" i="5"/>
  <c r="A39" i="7"/>
  <c r="J39" i="7"/>
  <c r="J167" i="7"/>
  <c r="J158" i="7"/>
  <c r="J136" i="7"/>
  <c r="J121" i="7"/>
  <c r="J120" i="7"/>
  <c r="J119" i="7"/>
  <c r="J118" i="7"/>
  <c r="J114" i="7"/>
  <c r="J113" i="7"/>
  <c r="J112" i="7"/>
  <c r="J111" i="7"/>
  <c r="J105" i="7"/>
  <c r="J87" i="7"/>
  <c r="J86" i="7"/>
  <c r="J85" i="7"/>
  <c r="J84" i="7"/>
  <c r="J78" i="7"/>
  <c r="J75" i="7"/>
  <c r="J73" i="7"/>
  <c r="J69" i="7"/>
  <c r="J66" i="7"/>
  <c r="J58" i="7"/>
  <c r="J54" i="7"/>
  <c r="J41" i="7"/>
  <c r="J26" i="7"/>
  <c r="J25" i="7"/>
  <c r="J212" i="7"/>
  <c r="J213" i="7"/>
  <c r="J131" i="7"/>
  <c r="A131" i="7"/>
  <c r="J135" i="7"/>
  <c r="J143" i="7"/>
  <c r="J142" i="7"/>
  <c r="A142" i="7"/>
  <c r="A143" i="7"/>
  <c r="A144" i="7"/>
  <c r="A135" i="7" l="1"/>
  <c r="A136" i="7"/>
  <c r="A137" i="7"/>
  <c r="A212" i="7" l="1"/>
  <c r="A158" i="7"/>
  <c r="A14" i="5"/>
  <c r="A44" i="5" l="1"/>
  <c r="A45" i="5"/>
  <c r="J45" i="7" l="1"/>
  <c r="K15" i="6" l="1"/>
  <c r="K14" i="6"/>
  <c r="K13" i="6"/>
  <c r="K12" i="6"/>
  <c r="K11" i="6"/>
  <c r="K10" i="6"/>
  <c r="K9" i="6"/>
  <c r="K43" i="5"/>
  <c r="K42" i="5"/>
  <c r="K41" i="5"/>
  <c r="K40" i="5"/>
  <c r="K39" i="5"/>
  <c r="K38" i="5"/>
  <c r="K37" i="5"/>
  <c r="K36" i="5"/>
  <c r="K35" i="5"/>
  <c r="K34" i="5"/>
  <c r="K33" i="5"/>
  <c r="K32" i="5"/>
  <c r="K31" i="5"/>
  <c r="K30" i="5"/>
  <c r="K29" i="5"/>
  <c r="K28" i="5"/>
  <c r="K27" i="5"/>
  <c r="K26" i="5"/>
  <c r="K25" i="5"/>
  <c r="K24" i="5"/>
  <c r="K23" i="5"/>
  <c r="K22" i="5"/>
  <c r="K21" i="5"/>
  <c r="K20" i="5"/>
  <c r="K19" i="5"/>
  <c r="K18" i="5"/>
  <c r="K17" i="5"/>
  <c r="K16" i="5"/>
  <c r="K15" i="5"/>
  <c r="K13" i="5"/>
  <c r="K12" i="5"/>
  <c r="K11" i="5"/>
  <c r="K10" i="5"/>
  <c r="J233" i="7"/>
  <c r="J232" i="7"/>
  <c r="J231" i="7"/>
  <c r="J230" i="7"/>
  <c r="J229" i="7"/>
  <c r="J228" i="7"/>
  <c r="J227" i="7"/>
  <c r="J226" i="7"/>
  <c r="J225" i="7"/>
  <c r="J224" i="7"/>
  <c r="J223" i="7"/>
  <c r="J222" i="7"/>
  <c r="J221" i="7"/>
  <c r="J220" i="7"/>
  <c r="J219" i="7"/>
  <c r="J218" i="7"/>
  <c r="J217" i="7"/>
  <c r="J216" i="7"/>
  <c r="J215" i="7"/>
  <c r="J214" i="7"/>
  <c r="J211" i="7"/>
  <c r="J210" i="7"/>
  <c r="J209" i="7"/>
  <c r="J208" i="7"/>
  <c r="J207" i="7"/>
  <c r="J206" i="7"/>
  <c r="J205" i="7"/>
  <c r="J204" i="7"/>
  <c r="J203" i="7"/>
  <c r="J202" i="7"/>
  <c r="J201" i="7"/>
  <c r="J200" i="7"/>
  <c r="J199" i="7"/>
  <c r="J198" i="7"/>
  <c r="J197" i="7"/>
  <c r="J196" i="7"/>
  <c r="J195" i="7"/>
  <c r="J194" i="7"/>
  <c r="J193" i="7"/>
  <c r="J192" i="7"/>
  <c r="J191" i="7"/>
  <c r="J190" i="7"/>
  <c r="J189" i="7"/>
  <c r="J188" i="7"/>
  <c r="J187" i="7"/>
  <c r="J186" i="7"/>
  <c r="J185" i="7"/>
  <c r="J184" i="7"/>
  <c r="J183" i="7"/>
  <c r="J182" i="7"/>
  <c r="J181" i="7"/>
  <c r="J180" i="7"/>
  <c r="J179" i="7"/>
  <c r="J178" i="7"/>
  <c r="J177" i="7"/>
  <c r="J176" i="7"/>
  <c r="J175" i="7"/>
  <c r="J174" i="7"/>
  <c r="J173" i="7"/>
  <c r="J172" i="7"/>
  <c r="J171" i="7"/>
  <c r="J170" i="7"/>
  <c r="J169" i="7"/>
  <c r="J168" i="7"/>
  <c r="J166" i="7"/>
  <c r="J165" i="7"/>
  <c r="J164" i="7"/>
  <c r="J163" i="7"/>
  <c r="J162" i="7"/>
  <c r="J161" i="7"/>
  <c r="J160" i="7"/>
  <c r="J159" i="7"/>
  <c r="J157" i="7"/>
  <c r="J156" i="7"/>
  <c r="J155" i="7"/>
  <c r="J154" i="7"/>
  <c r="J153" i="7"/>
  <c r="J152" i="7"/>
  <c r="J151" i="7"/>
  <c r="J150" i="7"/>
  <c r="J149" i="7"/>
  <c r="J148" i="7"/>
  <c r="J147" i="7"/>
  <c r="J146" i="7"/>
  <c r="J145" i="7"/>
  <c r="J144" i="7"/>
  <c r="J141" i="7"/>
  <c r="J140" i="7"/>
  <c r="J139" i="7"/>
  <c r="J138" i="7"/>
  <c r="J137" i="7"/>
  <c r="J134" i="7"/>
  <c r="J133" i="7"/>
  <c r="J132" i="7"/>
  <c r="J130" i="7"/>
  <c r="J129" i="7"/>
  <c r="J128" i="7"/>
  <c r="J127" i="7"/>
  <c r="J126" i="7"/>
  <c r="J125" i="7"/>
  <c r="J124" i="7"/>
  <c r="J123" i="7"/>
  <c r="J122" i="7"/>
  <c r="J117" i="7"/>
  <c r="J116" i="7"/>
  <c r="J115" i="7"/>
  <c r="J110" i="7"/>
  <c r="J109" i="7"/>
  <c r="J108" i="7"/>
  <c r="J107" i="7"/>
  <c r="J106" i="7"/>
  <c r="J104" i="7"/>
  <c r="J103" i="7"/>
  <c r="J102" i="7"/>
  <c r="J101" i="7"/>
  <c r="J100" i="7"/>
  <c r="J99" i="7"/>
  <c r="J98" i="7"/>
  <c r="J97" i="7"/>
  <c r="J96" i="7"/>
  <c r="J95" i="7"/>
  <c r="J94" i="7"/>
  <c r="J93" i="7"/>
  <c r="J92" i="7"/>
  <c r="J91" i="7"/>
  <c r="J90" i="7"/>
  <c r="J89" i="7"/>
  <c r="J88" i="7"/>
  <c r="J83" i="7"/>
  <c r="J82" i="7"/>
  <c r="J81" i="7"/>
  <c r="J80" i="7"/>
  <c r="J79" i="7"/>
  <c r="J77" i="7"/>
  <c r="J76" i="7"/>
  <c r="J74" i="7"/>
  <c r="J72" i="7"/>
  <c r="J71" i="7"/>
  <c r="J70" i="7"/>
  <c r="J68" i="7"/>
  <c r="J67" i="7"/>
  <c r="J65" i="7"/>
  <c r="J64" i="7"/>
  <c r="J63" i="7"/>
  <c r="J62" i="7"/>
  <c r="J61" i="7"/>
  <c r="J60" i="7"/>
  <c r="J59" i="7"/>
  <c r="J57" i="7"/>
  <c r="J56" i="7"/>
  <c r="J55" i="7"/>
  <c r="J53" i="7"/>
  <c r="J52" i="7"/>
  <c r="J51" i="7"/>
  <c r="J50" i="7"/>
  <c r="J49" i="7"/>
  <c r="J48" i="7"/>
  <c r="J47" i="7"/>
  <c r="J46" i="7"/>
  <c r="J44" i="7"/>
  <c r="J43" i="7"/>
  <c r="J42" i="7"/>
  <c r="J40" i="7"/>
  <c r="J38" i="7"/>
  <c r="J37" i="7"/>
  <c r="J36" i="7"/>
  <c r="J35" i="7"/>
  <c r="J34" i="7"/>
  <c r="J33" i="7"/>
  <c r="J32" i="7"/>
  <c r="J31" i="7"/>
  <c r="J30" i="7"/>
  <c r="J29" i="7"/>
  <c r="J28" i="7"/>
  <c r="J27" i="7"/>
  <c r="J24" i="7"/>
  <c r="J23" i="7"/>
  <c r="J22" i="7"/>
  <c r="J21" i="7"/>
  <c r="J20" i="7"/>
  <c r="J19" i="7"/>
  <c r="J18" i="7"/>
  <c r="J17" i="7"/>
  <c r="J16" i="7"/>
  <c r="J15" i="7"/>
  <c r="J14" i="7"/>
  <c r="J13" i="7"/>
  <c r="J12" i="7"/>
  <c r="J11" i="7"/>
  <c r="J10" i="7"/>
  <c r="J9" i="7"/>
  <c r="C3" i="8" s="1"/>
  <c r="D7" i="8" l="1"/>
  <c r="C7" i="8"/>
  <c r="D6" i="8"/>
  <c r="C6" i="8"/>
  <c r="D5" i="8"/>
  <c r="C5" i="8"/>
  <c r="D4" i="8"/>
  <c r="C4" i="8"/>
  <c r="D3" i="8"/>
  <c r="D29" i="8"/>
  <c r="C29" i="8"/>
  <c r="C25" i="8"/>
  <c r="D28" i="8"/>
  <c r="C28" i="8"/>
  <c r="D27" i="8"/>
  <c r="C27" i="8"/>
  <c r="D26" i="8"/>
  <c r="C26" i="8"/>
  <c r="D25" i="8"/>
  <c r="D18" i="8"/>
  <c r="C18" i="8"/>
  <c r="D17" i="8"/>
  <c r="C14" i="8"/>
  <c r="C17" i="8"/>
  <c r="D16" i="8"/>
  <c r="C16" i="8"/>
  <c r="D15" i="8"/>
  <c r="C15" i="8"/>
  <c r="D14" i="8"/>
  <c r="A233" i="7"/>
  <c r="A232" i="7"/>
  <c r="A231" i="7"/>
  <c r="A230" i="7"/>
  <c r="A229" i="7"/>
  <c r="A228" i="7"/>
  <c r="A227" i="7"/>
  <c r="A226" i="7"/>
  <c r="A225" i="7"/>
  <c r="A224" i="7"/>
  <c r="A223" i="7"/>
  <c r="A222" i="7"/>
  <c r="A221" i="7"/>
  <c r="A220" i="7"/>
  <c r="A219" i="7"/>
  <c r="A218" i="7"/>
  <c r="A217" i="7"/>
  <c r="A216" i="7"/>
  <c r="A215" i="7"/>
  <c r="A214" i="7"/>
  <c r="A213"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7" i="7"/>
  <c r="A156" i="7"/>
  <c r="A155" i="7"/>
  <c r="A154" i="7"/>
  <c r="A153" i="7"/>
  <c r="A152" i="7"/>
  <c r="A151" i="7"/>
  <c r="A150" i="7"/>
  <c r="A149" i="7"/>
  <c r="A148" i="7"/>
  <c r="A147" i="7"/>
  <c r="A146" i="7"/>
  <c r="A145" i="7"/>
  <c r="A141" i="7"/>
  <c r="A140" i="7"/>
  <c r="A139" i="7"/>
  <c r="A138" i="7"/>
  <c r="A134" i="7"/>
  <c r="A133" i="7"/>
  <c r="A132"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15" i="6"/>
  <c r="A14" i="6"/>
  <c r="A13" i="6"/>
  <c r="A12" i="6"/>
  <c r="A11" i="6"/>
  <c r="A10" i="6"/>
  <c r="A9" i="6"/>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3" i="5"/>
  <c r="A12" i="5"/>
  <c r="A11" i="5"/>
  <c r="A10" i="5"/>
  <c r="E29" i="8" l="1"/>
  <c r="E27" i="8"/>
  <c r="E28" i="8"/>
  <c r="E4" i="8"/>
  <c r="D8" i="8"/>
  <c r="D9" i="8" s="1"/>
  <c r="E7" i="8"/>
  <c r="E5" i="8"/>
  <c r="E3" i="8"/>
  <c r="C8" i="8"/>
  <c r="C9" i="8" s="1"/>
  <c r="E6" i="8"/>
  <c r="E16" i="8"/>
  <c r="E18" i="8"/>
  <c r="C30" i="8"/>
  <c r="C31" i="8" s="1"/>
  <c r="E25" i="8"/>
  <c r="D30" i="8"/>
  <c r="D31" i="8" s="1"/>
  <c r="E26" i="8"/>
  <c r="D19" i="8"/>
  <c r="D20" i="8" s="1"/>
  <c r="E15" i="8"/>
  <c r="E17" i="8"/>
  <c r="C19" i="8"/>
  <c r="C20" i="8" s="1"/>
  <c r="E14" i="8"/>
  <c r="E8" i="8" l="1"/>
  <c r="E9" i="8" s="1"/>
  <c r="E30" i="8"/>
  <c r="E31" i="8" s="1"/>
  <c r="E19" i="8"/>
  <c r="E20" i="8" s="1"/>
</calcChain>
</file>

<file path=xl/sharedStrings.xml><?xml version="1.0" encoding="utf-8"?>
<sst xmlns="http://schemas.openxmlformats.org/spreadsheetml/2006/main" count="1047" uniqueCount="617">
  <si>
    <t>ログイン</t>
    <phoneticPr fontId="4"/>
  </si>
  <si>
    <t>IDとパスワードでシステムへのログインができる。</t>
    <phoneticPr fontId="4"/>
  </si>
  <si>
    <t>ログアウトを行う。</t>
    <rPh sb="6" eb="7">
      <t>オコナ</t>
    </rPh>
    <phoneticPr fontId="4"/>
  </si>
  <si>
    <t>ログアウト</t>
    <phoneticPr fontId="4"/>
  </si>
  <si>
    <t>機能別メニュー</t>
    <rPh sb="0" eb="3">
      <t>キノウベツ</t>
    </rPh>
    <phoneticPr fontId="4"/>
  </si>
  <si>
    <t>各業務画面に遷移する機能別メニューを表示する。</t>
    <rPh sb="0" eb="3">
      <t>カクギョウム</t>
    </rPh>
    <rPh sb="3" eb="5">
      <t>ガメン</t>
    </rPh>
    <rPh sb="6" eb="8">
      <t>センイ</t>
    </rPh>
    <rPh sb="10" eb="13">
      <t>キノウベツ</t>
    </rPh>
    <rPh sb="18" eb="20">
      <t>ヒョウジ</t>
    </rPh>
    <phoneticPr fontId="4"/>
  </si>
  <si>
    <t>目的別メニュー</t>
    <rPh sb="0" eb="3">
      <t>モクテキベツ</t>
    </rPh>
    <phoneticPr fontId="4"/>
  </si>
  <si>
    <t>新任の職員でも操作がしやすいよう、作業内容の目的に応じた目的別メニューを表示する。</t>
    <rPh sb="0" eb="2">
      <t>シンニン</t>
    </rPh>
    <rPh sb="3" eb="5">
      <t>ショクイン</t>
    </rPh>
    <rPh sb="7" eb="9">
      <t>ソウサ</t>
    </rPh>
    <rPh sb="17" eb="21">
      <t>サギョウナイヨウ</t>
    </rPh>
    <rPh sb="22" eb="24">
      <t>モクテキ</t>
    </rPh>
    <rPh sb="25" eb="26">
      <t>オウ</t>
    </rPh>
    <rPh sb="28" eb="31">
      <t>モクテキベツ</t>
    </rPh>
    <rPh sb="36" eb="38">
      <t>ヒョウジ</t>
    </rPh>
    <phoneticPr fontId="4"/>
  </si>
  <si>
    <t>帳票ダウンロード</t>
    <rPh sb="0" eb="2">
      <t>チョウヒョウ</t>
    </rPh>
    <phoneticPr fontId="4"/>
  </si>
  <si>
    <t>各種帳票のダウンロードを行う。</t>
    <rPh sb="0" eb="2">
      <t>カクシュ</t>
    </rPh>
    <rPh sb="2" eb="4">
      <t>チョウヒョウ</t>
    </rPh>
    <rPh sb="12" eb="13">
      <t>オコナ</t>
    </rPh>
    <phoneticPr fontId="4"/>
  </si>
  <si>
    <t>連携データ出力</t>
    <rPh sb="0" eb="2">
      <t>レンケイ</t>
    </rPh>
    <rPh sb="5" eb="7">
      <t>シュツリョク</t>
    </rPh>
    <phoneticPr fontId="4"/>
  </si>
  <si>
    <t>各種連携データの出力を行う。</t>
    <rPh sb="0" eb="2">
      <t>カクシュ</t>
    </rPh>
    <rPh sb="2" eb="4">
      <t>レンケイ</t>
    </rPh>
    <rPh sb="8" eb="10">
      <t>シュツリョク</t>
    </rPh>
    <rPh sb="11" eb="12">
      <t>オコナ</t>
    </rPh>
    <phoneticPr fontId="4"/>
  </si>
  <si>
    <t>連携データ取込</t>
    <rPh sb="0" eb="2">
      <t>レンケイ</t>
    </rPh>
    <rPh sb="5" eb="7">
      <t>トリコミ</t>
    </rPh>
    <phoneticPr fontId="4"/>
  </si>
  <si>
    <t>連携データについて、取込履歴の管理、照会を行う。</t>
    <rPh sb="0" eb="2">
      <t>レンケイ</t>
    </rPh>
    <rPh sb="10" eb="14">
      <t>トリコミリレキ</t>
    </rPh>
    <rPh sb="15" eb="17">
      <t>カンリ</t>
    </rPh>
    <rPh sb="18" eb="20">
      <t>ショウカイ</t>
    </rPh>
    <rPh sb="21" eb="22">
      <t>オコナ</t>
    </rPh>
    <phoneticPr fontId="4"/>
  </si>
  <si>
    <t>学校検索</t>
    <rPh sb="0" eb="4">
      <t>ガッコウケンサク</t>
    </rPh>
    <phoneticPr fontId="4"/>
  </si>
  <si>
    <t>住所検索</t>
    <rPh sb="0" eb="4">
      <t>ジュウショケンサク</t>
    </rPh>
    <phoneticPr fontId="4"/>
  </si>
  <si>
    <t>郵便番号より住所情報の検索を行う。</t>
    <rPh sb="0" eb="4">
      <t>ユウビンバンゴウ</t>
    </rPh>
    <rPh sb="6" eb="10">
      <t>ジュウショジョウホウ</t>
    </rPh>
    <rPh sb="11" eb="13">
      <t>ケンサク</t>
    </rPh>
    <rPh sb="14" eb="15">
      <t>オコナ</t>
    </rPh>
    <phoneticPr fontId="4"/>
  </si>
  <si>
    <t>郵便番号検索</t>
    <rPh sb="0" eb="6">
      <t>ユウビンバンゴウケンサク</t>
    </rPh>
    <phoneticPr fontId="4"/>
  </si>
  <si>
    <t>住所情報より郵便番号の検索を行う。</t>
    <rPh sb="0" eb="2">
      <t>ジュウショ</t>
    </rPh>
    <rPh sb="2" eb="4">
      <t>ジョウホウ</t>
    </rPh>
    <rPh sb="6" eb="10">
      <t>ユウビンバンゴウ</t>
    </rPh>
    <rPh sb="11" eb="13">
      <t>ケンサク</t>
    </rPh>
    <rPh sb="14" eb="15">
      <t>オコナ</t>
    </rPh>
    <phoneticPr fontId="4"/>
  </si>
  <si>
    <t>金融機関検索</t>
    <rPh sb="0" eb="6">
      <t>キンユウキカンケンサク</t>
    </rPh>
    <phoneticPr fontId="4"/>
  </si>
  <si>
    <t>金融機関情報の検索を行う。</t>
    <rPh sb="0" eb="6">
      <t>キンユウキカンジョウホウ</t>
    </rPh>
    <rPh sb="7" eb="9">
      <t>ケンサク</t>
    </rPh>
    <rPh sb="10" eb="11">
      <t>オコナ</t>
    </rPh>
    <phoneticPr fontId="4"/>
  </si>
  <si>
    <t>ユーザ情報新規登録</t>
    <rPh sb="3" eb="5">
      <t>ジョウホウ</t>
    </rPh>
    <rPh sb="5" eb="9">
      <t>シンキトウロク</t>
    </rPh>
    <phoneticPr fontId="4"/>
  </si>
  <si>
    <t>ユーザ情報検索</t>
    <rPh sb="3" eb="5">
      <t>ジョウホウ</t>
    </rPh>
    <rPh sb="5" eb="7">
      <t>ケンサク</t>
    </rPh>
    <phoneticPr fontId="4"/>
  </si>
  <si>
    <t>ユーザ情報の検索を行う。</t>
    <rPh sb="3" eb="5">
      <t>ジョウホウ</t>
    </rPh>
    <rPh sb="6" eb="8">
      <t>ケンサク</t>
    </rPh>
    <rPh sb="9" eb="10">
      <t>オコナ</t>
    </rPh>
    <phoneticPr fontId="4"/>
  </si>
  <si>
    <t>ユーザ情報更新</t>
    <rPh sb="3" eb="5">
      <t>ジョウホウ</t>
    </rPh>
    <rPh sb="5" eb="7">
      <t>コウシン</t>
    </rPh>
    <phoneticPr fontId="4"/>
  </si>
  <si>
    <t>ユーザ情報の更新を行う。</t>
    <rPh sb="3" eb="5">
      <t>ジョウホウ</t>
    </rPh>
    <rPh sb="6" eb="8">
      <t>コウシン</t>
    </rPh>
    <rPh sb="9" eb="10">
      <t>オコナ</t>
    </rPh>
    <phoneticPr fontId="4"/>
  </si>
  <si>
    <t>パスワード変更</t>
    <rPh sb="5" eb="7">
      <t>ヘンコウ</t>
    </rPh>
    <phoneticPr fontId="4"/>
  </si>
  <si>
    <t>マスタ情報新規登録</t>
    <rPh sb="3" eb="5">
      <t>ジョウホウ</t>
    </rPh>
    <rPh sb="5" eb="9">
      <t>シンキトウロク</t>
    </rPh>
    <phoneticPr fontId="4"/>
  </si>
  <si>
    <t>マスタ情報の新規登録を行う。</t>
    <rPh sb="3" eb="5">
      <t>ジョウホウ</t>
    </rPh>
    <rPh sb="6" eb="10">
      <t>シンキトウロク</t>
    </rPh>
    <rPh sb="11" eb="12">
      <t>オコナ</t>
    </rPh>
    <phoneticPr fontId="4"/>
  </si>
  <si>
    <t>マスタ情報検索</t>
    <rPh sb="3" eb="5">
      <t>ジョウホウ</t>
    </rPh>
    <rPh sb="5" eb="7">
      <t>ケンサク</t>
    </rPh>
    <phoneticPr fontId="4"/>
  </si>
  <si>
    <t>マスタ情報の検索を行う。</t>
    <rPh sb="3" eb="5">
      <t>ジョウホウ</t>
    </rPh>
    <rPh sb="6" eb="8">
      <t>ケンサク</t>
    </rPh>
    <rPh sb="9" eb="10">
      <t>オコナ</t>
    </rPh>
    <phoneticPr fontId="4"/>
  </si>
  <si>
    <t>マスタ情報更新</t>
    <rPh sb="3" eb="5">
      <t>ジョウホウ</t>
    </rPh>
    <rPh sb="5" eb="7">
      <t>コウシン</t>
    </rPh>
    <phoneticPr fontId="4"/>
  </si>
  <si>
    <t>マスタ情報の更新を行う。</t>
    <rPh sb="3" eb="5">
      <t>ジョウホウ</t>
    </rPh>
    <rPh sb="6" eb="8">
      <t>コウシン</t>
    </rPh>
    <rPh sb="9" eb="10">
      <t>オコナ</t>
    </rPh>
    <phoneticPr fontId="4"/>
  </si>
  <si>
    <t>マスタ情報取込</t>
    <rPh sb="3" eb="5">
      <t>ジョウホウ</t>
    </rPh>
    <rPh sb="5" eb="7">
      <t>トリコミ</t>
    </rPh>
    <phoneticPr fontId="4"/>
  </si>
  <si>
    <t>対象者管理</t>
    <rPh sb="0" eb="3">
      <t>タイショウシャ</t>
    </rPh>
    <rPh sb="3" eb="5">
      <t>カンリ</t>
    </rPh>
    <phoneticPr fontId="4"/>
  </si>
  <si>
    <t>対象者検索</t>
    <rPh sb="0" eb="3">
      <t>タイショウシャ</t>
    </rPh>
    <rPh sb="3" eb="5">
      <t>ケンサク</t>
    </rPh>
    <phoneticPr fontId="4"/>
  </si>
  <si>
    <t>照会、編集</t>
    <rPh sb="0" eb="2">
      <t>ショウカイ</t>
    </rPh>
    <rPh sb="3" eb="5">
      <t>ヘンシュウ</t>
    </rPh>
    <phoneticPr fontId="4"/>
  </si>
  <si>
    <t>児童生徒の照会、編集を行う。</t>
    <rPh sb="0" eb="4">
      <t>ジドウセイト</t>
    </rPh>
    <rPh sb="5" eb="7">
      <t>ショウカイ</t>
    </rPh>
    <rPh sb="8" eb="10">
      <t>ヘンシュウ</t>
    </rPh>
    <rPh sb="11" eb="12">
      <t>オコナ</t>
    </rPh>
    <phoneticPr fontId="4"/>
  </si>
  <si>
    <t>児童生徒の新規登録を行う。</t>
    <rPh sb="0" eb="4">
      <t>ジドウセイト</t>
    </rPh>
    <rPh sb="5" eb="9">
      <t>シンキトウロク</t>
    </rPh>
    <rPh sb="10" eb="11">
      <t>オコナ</t>
    </rPh>
    <phoneticPr fontId="4"/>
  </si>
  <si>
    <t>児童生徒新規登録</t>
    <rPh sb="0" eb="4">
      <t>ジドウセイト</t>
    </rPh>
    <rPh sb="4" eb="8">
      <t>シンキトウロク</t>
    </rPh>
    <phoneticPr fontId="4"/>
  </si>
  <si>
    <t>保護者（郵送先）情報登録</t>
    <rPh sb="0" eb="3">
      <t>ホゴシャ</t>
    </rPh>
    <rPh sb="4" eb="7">
      <t>ユウソウサキ</t>
    </rPh>
    <rPh sb="8" eb="10">
      <t>ジョウホウ</t>
    </rPh>
    <rPh sb="10" eb="12">
      <t>トウロク</t>
    </rPh>
    <phoneticPr fontId="4"/>
  </si>
  <si>
    <t>外部番号登録</t>
    <rPh sb="0" eb="4">
      <t>ガイブバンゴウ</t>
    </rPh>
    <rPh sb="4" eb="6">
      <t>トウロク</t>
    </rPh>
    <phoneticPr fontId="4"/>
  </si>
  <si>
    <t>付箋登録</t>
    <rPh sb="0" eb="4">
      <t>フセントウロク</t>
    </rPh>
    <phoneticPr fontId="4"/>
  </si>
  <si>
    <t>DV情報登録</t>
    <rPh sb="2" eb="6">
      <t>ジョウホウトウロク</t>
    </rPh>
    <phoneticPr fontId="4"/>
  </si>
  <si>
    <t>世帯情報登録</t>
    <rPh sb="0" eb="2">
      <t>セタイ</t>
    </rPh>
    <rPh sb="2" eb="4">
      <t>ジョウホウ</t>
    </rPh>
    <rPh sb="4" eb="6">
      <t>トウロク</t>
    </rPh>
    <phoneticPr fontId="4"/>
  </si>
  <si>
    <t>児童生徒の基本情報について、更新に関する履歴の管理、照会を行う。</t>
    <rPh sb="0" eb="4">
      <t>ジドウセイト</t>
    </rPh>
    <rPh sb="5" eb="7">
      <t>キホン</t>
    </rPh>
    <rPh sb="7" eb="9">
      <t>ジョウホウ</t>
    </rPh>
    <rPh sb="14" eb="16">
      <t>コウシン</t>
    </rPh>
    <rPh sb="17" eb="18">
      <t>カン</t>
    </rPh>
    <rPh sb="20" eb="22">
      <t>リレキ</t>
    </rPh>
    <rPh sb="23" eb="25">
      <t>カンリ</t>
    </rPh>
    <rPh sb="26" eb="28">
      <t>ショウカイ</t>
    </rPh>
    <rPh sb="29" eb="30">
      <t>オコナ</t>
    </rPh>
    <phoneticPr fontId="4"/>
  </si>
  <si>
    <t>児童生徒の保護者情報（郵送先）について、以下２種類の登録が可能。
・学齢簿システムや校務支援システムより連携される住所（画面からの登録、更新は不可）
・DV対象者など、上記住所とは異なる郵送先に送付するための住所</t>
    <rPh sb="0" eb="4">
      <t>ジドウセイト</t>
    </rPh>
    <rPh sb="5" eb="10">
      <t>ホゴシャジョウホウ</t>
    </rPh>
    <rPh sb="11" eb="14">
      <t>ユウソウサキ</t>
    </rPh>
    <rPh sb="20" eb="22">
      <t>イカ</t>
    </rPh>
    <rPh sb="23" eb="25">
      <t>シュルイ</t>
    </rPh>
    <rPh sb="26" eb="28">
      <t>トウロク</t>
    </rPh>
    <rPh sb="29" eb="31">
      <t>カノウ</t>
    </rPh>
    <rPh sb="34" eb="37">
      <t>ガクレイボ</t>
    </rPh>
    <rPh sb="42" eb="46">
      <t>コウムシエン</t>
    </rPh>
    <rPh sb="52" eb="54">
      <t>レンケイ</t>
    </rPh>
    <rPh sb="57" eb="59">
      <t>ジュウショ</t>
    </rPh>
    <rPh sb="60" eb="62">
      <t>ガメン</t>
    </rPh>
    <rPh sb="65" eb="67">
      <t>トウロク</t>
    </rPh>
    <rPh sb="68" eb="70">
      <t>コウシン</t>
    </rPh>
    <rPh sb="71" eb="73">
      <t>フカ</t>
    </rPh>
    <rPh sb="76" eb="78">
      <t>ジョウキ</t>
    </rPh>
    <rPh sb="78" eb="80">
      <t>ジュウショ</t>
    </rPh>
    <rPh sb="82" eb="83">
      <t>ベツ</t>
    </rPh>
    <rPh sb="84" eb="87">
      <t>ユウソウサキ</t>
    </rPh>
    <rPh sb="90" eb="91">
      <t>コト</t>
    </rPh>
    <rPh sb="93" eb="96">
      <t>ユウソウサキ</t>
    </rPh>
    <rPh sb="97" eb="99">
      <t>ソウフ</t>
    </rPh>
    <rPh sb="104" eb="106">
      <t>ジュウショ</t>
    </rPh>
    <phoneticPr fontId="4"/>
  </si>
  <si>
    <t>児童生徒情報一括取込</t>
    <rPh sb="0" eb="6">
      <t>ジドウセイトジョウホウ</t>
    </rPh>
    <rPh sb="6" eb="8">
      <t>イッカツ</t>
    </rPh>
    <rPh sb="8" eb="10">
      <t>トリコミ</t>
    </rPh>
    <phoneticPr fontId="4"/>
  </si>
  <si>
    <t>学齢簿システム等から児童生徒の情報について、一括で取込を行う。</t>
    <rPh sb="0" eb="3">
      <t>ガクレイボ</t>
    </rPh>
    <rPh sb="7" eb="8">
      <t>トウ</t>
    </rPh>
    <rPh sb="10" eb="14">
      <t>ジド</t>
    </rPh>
    <rPh sb="15" eb="17">
      <t>ジョウホウ</t>
    </rPh>
    <rPh sb="22" eb="24">
      <t>イッカツ</t>
    </rPh>
    <rPh sb="25" eb="27">
      <t>トリコミ</t>
    </rPh>
    <rPh sb="28" eb="29">
      <t>オコナ</t>
    </rPh>
    <phoneticPr fontId="4"/>
  </si>
  <si>
    <t>進級処理</t>
    <rPh sb="0" eb="4">
      <t>シンキュウショリ</t>
    </rPh>
    <phoneticPr fontId="4"/>
  </si>
  <si>
    <t>児童生徒基本情報</t>
    <rPh sb="0" eb="2">
      <t>ジドウ</t>
    </rPh>
    <rPh sb="2" eb="4">
      <t>セイト</t>
    </rPh>
    <rPh sb="4" eb="6">
      <t>キホン</t>
    </rPh>
    <rPh sb="6" eb="8">
      <t>ジョウホウ</t>
    </rPh>
    <phoneticPr fontId="4"/>
  </si>
  <si>
    <t>口座情報</t>
    <rPh sb="0" eb="2">
      <t>コウザ</t>
    </rPh>
    <rPh sb="2" eb="4">
      <t>ジョウホウ</t>
    </rPh>
    <phoneticPr fontId="4"/>
  </si>
  <si>
    <t>請求口座情報登録</t>
    <rPh sb="0" eb="4">
      <t>セイキュウコウザ</t>
    </rPh>
    <rPh sb="4" eb="6">
      <t>ジョウホウ</t>
    </rPh>
    <rPh sb="6" eb="8">
      <t>トウロク</t>
    </rPh>
    <phoneticPr fontId="4"/>
  </si>
  <si>
    <t>還付（返金）口座情報登録</t>
    <rPh sb="0" eb="2">
      <t>カンプ</t>
    </rPh>
    <rPh sb="3" eb="5">
      <t>ヘンキン</t>
    </rPh>
    <rPh sb="6" eb="10">
      <t>コウザジョウホウ</t>
    </rPh>
    <rPh sb="10" eb="12">
      <t>トウロク</t>
    </rPh>
    <phoneticPr fontId="4"/>
  </si>
  <si>
    <t>還付金の振込を行う還付（返金）先の口座情報を登録する。</t>
    <rPh sb="0" eb="3">
      <t>カンプキン</t>
    </rPh>
    <rPh sb="4" eb="6">
      <t>フリコミ</t>
    </rPh>
    <rPh sb="7" eb="8">
      <t>オコナ</t>
    </rPh>
    <rPh sb="9" eb="11">
      <t>カンプ</t>
    </rPh>
    <rPh sb="12" eb="14">
      <t>ヘンキン</t>
    </rPh>
    <rPh sb="15" eb="16">
      <t>サキ</t>
    </rPh>
    <rPh sb="17" eb="21">
      <t>コウザジョウホウ</t>
    </rPh>
    <rPh sb="22" eb="24">
      <t>トウロク</t>
    </rPh>
    <phoneticPr fontId="4"/>
  </si>
  <si>
    <t>口座情報変更履歴</t>
    <rPh sb="0" eb="4">
      <t>コウザジョウホウ</t>
    </rPh>
    <rPh sb="4" eb="8">
      <t>ヘンコウリレキ</t>
    </rPh>
    <phoneticPr fontId="4"/>
  </si>
  <si>
    <t>口座情報について、新規登録、変更に関する履歴の管理、照会を行う。</t>
    <rPh sb="0" eb="4">
      <t>コウザジョウホウ</t>
    </rPh>
    <rPh sb="9" eb="13">
      <t>シンキトウロク</t>
    </rPh>
    <rPh sb="14" eb="16">
      <t>ヘンコウ</t>
    </rPh>
    <rPh sb="17" eb="18">
      <t>カン</t>
    </rPh>
    <rPh sb="20" eb="22">
      <t>リレキ</t>
    </rPh>
    <rPh sb="23" eb="25">
      <t>カンリ</t>
    </rPh>
    <rPh sb="26" eb="28">
      <t>ショウカイ</t>
    </rPh>
    <rPh sb="29" eb="30">
      <t>オコナ</t>
    </rPh>
    <phoneticPr fontId="4"/>
  </si>
  <si>
    <t>口座情報一括取込</t>
    <rPh sb="0" eb="4">
      <t>コウザジョウホウ</t>
    </rPh>
    <rPh sb="4" eb="8">
      <t>イッカツトリコミ</t>
    </rPh>
    <phoneticPr fontId="4"/>
  </si>
  <si>
    <t>口座情報について、パンチデータや外部システムから一括で取込を行う。</t>
    <rPh sb="0" eb="4">
      <t>コウザジョウホウ</t>
    </rPh>
    <rPh sb="16" eb="18">
      <t>ガイブ</t>
    </rPh>
    <rPh sb="24" eb="26">
      <t>イッカツ</t>
    </rPh>
    <rPh sb="27" eb="29">
      <t>トリコミ</t>
    </rPh>
    <rPh sb="30" eb="31">
      <t>オコナ</t>
    </rPh>
    <phoneticPr fontId="4"/>
  </si>
  <si>
    <t>照会、編集（生活保護）</t>
    <rPh sb="0" eb="2">
      <t>ショウカイ</t>
    </rPh>
    <rPh sb="3" eb="5">
      <t>ヘンシュウ</t>
    </rPh>
    <rPh sb="6" eb="10">
      <t>セイカツホゴ</t>
    </rPh>
    <phoneticPr fontId="4"/>
  </si>
  <si>
    <t>児童生徒の生活保護の適用期間について照会、編集を行う。</t>
    <rPh sb="0" eb="4">
      <t>ジドウセイト</t>
    </rPh>
    <rPh sb="5" eb="9">
      <t>セイカツホゴ</t>
    </rPh>
    <rPh sb="10" eb="14">
      <t>テキヨウキカン</t>
    </rPh>
    <rPh sb="18" eb="20">
      <t>ショウカイ</t>
    </rPh>
    <rPh sb="21" eb="23">
      <t>ヘンシュウ</t>
    </rPh>
    <rPh sb="24" eb="25">
      <t>オコナ</t>
    </rPh>
    <phoneticPr fontId="4"/>
  </si>
  <si>
    <t>新規登録（生活保護）</t>
    <rPh sb="0" eb="4">
      <t>シンキトウロク</t>
    </rPh>
    <rPh sb="5" eb="9">
      <t>セイカツホゴ</t>
    </rPh>
    <phoneticPr fontId="4"/>
  </si>
  <si>
    <t>児童生徒の生活保護の適用期間について新規登録を行う。</t>
    <rPh sb="0" eb="4">
      <t>ジドウセイト</t>
    </rPh>
    <rPh sb="5" eb="9">
      <t>セイカツホゴ</t>
    </rPh>
    <rPh sb="10" eb="14">
      <t>テキヨウキカン</t>
    </rPh>
    <rPh sb="18" eb="22">
      <t>シンキトウロク</t>
    </rPh>
    <rPh sb="23" eb="24">
      <t>オコナ</t>
    </rPh>
    <phoneticPr fontId="4"/>
  </si>
  <si>
    <t>新規登録（就学援助）</t>
    <rPh sb="0" eb="4">
      <t>シンキトウロク</t>
    </rPh>
    <rPh sb="5" eb="9">
      <t>シュウガクエンジョ</t>
    </rPh>
    <phoneticPr fontId="4"/>
  </si>
  <si>
    <t>児童生徒の就学援助の適用期間について新規登録を行う。</t>
    <rPh sb="0" eb="4">
      <t>ジドウセイト</t>
    </rPh>
    <rPh sb="5" eb="9">
      <t>シュウガクエンジョ</t>
    </rPh>
    <rPh sb="10" eb="14">
      <t>テキヨウキカン</t>
    </rPh>
    <rPh sb="18" eb="22">
      <t>シンキトウロク</t>
    </rPh>
    <rPh sb="23" eb="24">
      <t>オコナ</t>
    </rPh>
    <phoneticPr fontId="4"/>
  </si>
  <si>
    <t>照会、編集（就学援助）</t>
    <rPh sb="0" eb="2">
      <t>ショウカイ</t>
    </rPh>
    <rPh sb="3" eb="5">
      <t>ヘンシュウ</t>
    </rPh>
    <rPh sb="6" eb="10">
      <t>シュウガクエンジョ</t>
    </rPh>
    <phoneticPr fontId="4"/>
  </si>
  <si>
    <t>児童生徒の就学援助の適用期間について照会、編集を行う。</t>
    <rPh sb="0" eb="4">
      <t>ジドウセイト</t>
    </rPh>
    <rPh sb="5" eb="9">
      <t>シュウガクエンジョ</t>
    </rPh>
    <rPh sb="10" eb="14">
      <t>テキヨウキカン</t>
    </rPh>
    <rPh sb="18" eb="20">
      <t>ショウカイ</t>
    </rPh>
    <rPh sb="21" eb="23">
      <t>ヘンシュウ</t>
    </rPh>
    <rPh sb="24" eb="25">
      <t>オコナ</t>
    </rPh>
    <phoneticPr fontId="4"/>
  </si>
  <si>
    <t>新規登録（その他特例）</t>
    <rPh sb="0" eb="4">
      <t>シンキトウロク</t>
    </rPh>
    <rPh sb="7" eb="8">
      <t>タ</t>
    </rPh>
    <rPh sb="8" eb="10">
      <t>トクレイ</t>
    </rPh>
    <phoneticPr fontId="4"/>
  </si>
  <si>
    <t>児童生徒のその他特例の適用期間について新規登録を行う。</t>
    <rPh sb="0" eb="4">
      <t>ジドウセイト</t>
    </rPh>
    <rPh sb="7" eb="10">
      <t>タトクレイ</t>
    </rPh>
    <rPh sb="11" eb="15">
      <t>テキヨウキカン</t>
    </rPh>
    <rPh sb="19" eb="23">
      <t>シンキトウロク</t>
    </rPh>
    <rPh sb="24" eb="25">
      <t>オコナ</t>
    </rPh>
    <phoneticPr fontId="4"/>
  </si>
  <si>
    <t>照会、編集（その他特例）</t>
    <rPh sb="0" eb="2">
      <t>ショウカイ</t>
    </rPh>
    <rPh sb="3" eb="5">
      <t>ヘンシュウ</t>
    </rPh>
    <rPh sb="8" eb="9">
      <t>タ</t>
    </rPh>
    <rPh sb="9" eb="11">
      <t>トクレイ</t>
    </rPh>
    <phoneticPr fontId="4"/>
  </si>
  <si>
    <t>児童生徒のその他特例の適用期間について照会、編集を行う。</t>
    <rPh sb="0" eb="4">
      <t>ジドウセイト</t>
    </rPh>
    <rPh sb="7" eb="10">
      <t>タトクレイ</t>
    </rPh>
    <rPh sb="11" eb="15">
      <t>テキヨウキカン</t>
    </rPh>
    <rPh sb="19" eb="21">
      <t>ショウカイ</t>
    </rPh>
    <rPh sb="22" eb="24">
      <t>ヘンシュウ</t>
    </rPh>
    <rPh sb="25" eb="26">
      <t>オコナ</t>
    </rPh>
    <phoneticPr fontId="4"/>
  </si>
  <si>
    <t>新規登録（児童手当）</t>
    <rPh sb="0" eb="4">
      <t>シンキトウロク</t>
    </rPh>
    <rPh sb="5" eb="9">
      <t>ジドウテアテ</t>
    </rPh>
    <phoneticPr fontId="4"/>
  </si>
  <si>
    <t>照会、編集（児童手当）</t>
    <rPh sb="0" eb="2">
      <t>ショウカイ</t>
    </rPh>
    <rPh sb="3" eb="5">
      <t>ヘンシュウ</t>
    </rPh>
    <rPh sb="6" eb="10">
      <t>ジドウテアテ</t>
    </rPh>
    <phoneticPr fontId="4"/>
  </si>
  <si>
    <t>履歴管理</t>
    <rPh sb="0" eb="2">
      <t>リレキ</t>
    </rPh>
    <rPh sb="2" eb="4">
      <t>カンリ</t>
    </rPh>
    <phoneticPr fontId="4"/>
  </si>
  <si>
    <t>管理メモ（備考）</t>
    <rPh sb="0" eb="2">
      <t>カンリ</t>
    </rPh>
    <rPh sb="5" eb="7">
      <t>ビコウ</t>
    </rPh>
    <phoneticPr fontId="4"/>
  </si>
  <si>
    <t>生活保護システムや就学援助システムから認定者の情報を連携し、一括で取込を行う。
また、遡及認定や遡及廃止、停止、停止解除にも対応可能。</t>
    <rPh sb="0" eb="4">
      <t>セイカツホゴ</t>
    </rPh>
    <rPh sb="9" eb="13">
      <t>シュウガクエンジョ</t>
    </rPh>
    <rPh sb="19" eb="22">
      <t>ニンテイシャ</t>
    </rPh>
    <rPh sb="23" eb="25">
      <t>ジョウホウ</t>
    </rPh>
    <rPh sb="26" eb="28">
      <t>レンケイ</t>
    </rPh>
    <rPh sb="30" eb="32">
      <t>イッカツ</t>
    </rPh>
    <rPh sb="33" eb="35">
      <t>トリコミ</t>
    </rPh>
    <rPh sb="36" eb="37">
      <t>オコナ</t>
    </rPh>
    <rPh sb="43" eb="47">
      <t>ソキュウニンテイ</t>
    </rPh>
    <rPh sb="48" eb="52">
      <t>ソキュウハイシ</t>
    </rPh>
    <rPh sb="53" eb="55">
      <t>テイシ</t>
    </rPh>
    <rPh sb="56" eb="60">
      <t>テイシカイジョ</t>
    </rPh>
    <rPh sb="62" eb="66">
      <t>タイオウカノウ</t>
    </rPh>
    <phoneticPr fontId="4"/>
  </si>
  <si>
    <t>転出、異動情報</t>
    <rPh sb="0" eb="2">
      <t>テンシュツ</t>
    </rPh>
    <rPh sb="3" eb="7">
      <t>イドウジョウホウ</t>
    </rPh>
    <phoneticPr fontId="4"/>
  </si>
  <si>
    <t>共通</t>
    <rPh sb="0" eb="2">
      <t>キョウツウ</t>
    </rPh>
    <phoneticPr fontId="4"/>
  </si>
  <si>
    <t>調定処理</t>
    <rPh sb="0" eb="4">
      <t>チョウテイショリ</t>
    </rPh>
    <phoneticPr fontId="4"/>
  </si>
  <si>
    <t>請求処理</t>
    <rPh sb="0" eb="4">
      <t>セイキュウショリ</t>
    </rPh>
    <phoneticPr fontId="4"/>
  </si>
  <si>
    <t>請求シミュレーション</t>
    <rPh sb="0" eb="2">
      <t>セイキュウ</t>
    </rPh>
    <phoneticPr fontId="4"/>
  </si>
  <si>
    <t>納付書作成</t>
    <rPh sb="0" eb="3">
      <t>ノウフショ</t>
    </rPh>
    <rPh sb="3" eb="5">
      <t>サクセイ</t>
    </rPh>
    <phoneticPr fontId="4"/>
  </si>
  <si>
    <t>調定額を最大とし、任意金額の納付書を随時発行可能。</t>
    <rPh sb="0" eb="3">
      <t>チョウテイガク</t>
    </rPh>
    <rPh sb="4" eb="6">
      <t>サイダイ</t>
    </rPh>
    <rPh sb="9" eb="13">
      <t>ニンイキンガク</t>
    </rPh>
    <rPh sb="14" eb="17">
      <t>ノウフショ</t>
    </rPh>
    <rPh sb="18" eb="20">
      <t>ズイジ</t>
    </rPh>
    <rPh sb="20" eb="22">
      <t>ハッコウ</t>
    </rPh>
    <rPh sb="22" eb="24">
      <t>カノウ</t>
    </rPh>
    <phoneticPr fontId="4"/>
  </si>
  <si>
    <t>就学援助</t>
    <rPh sb="0" eb="4">
      <t>シュウガクエンジョ</t>
    </rPh>
    <phoneticPr fontId="4"/>
  </si>
  <si>
    <t>口座振替データ作成</t>
    <rPh sb="0" eb="4">
      <t>コウザフリカエ</t>
    </rPh>
    <rPh sb="7" eb="9">
      <t>サクセイ</t>
    </rPh>
    <phoneticPr fontId="4"/>
  </si>
  <si>
    <t>口座引き落としができなかった対象者に対し、再振替データを作成する。</t>
    <rPh sb="0" eb="2">
      <t>コウザ</t>
    </rPh>
    <rPh sb="2" eb="3">
      <t>ヒ</t>
    </rPh>
    <rPh sb="4" eb="5">
      <t>オ</t>
    </rPh>
    <rPh sb="14" eb="17">
      <t>タイショウシャ</t>
    </rPh>
    <rPh sb="18" eb="19">
      <t>タイ</t>
    </rPh>
    <rPh sb="21" eb="24">
      <t>サイフリカエ</t>
    </rPh>
    <rPh sb="28" eb="30">
      <t>サクセイ</t>
    </rPh>
    <phoneticPr fontId="4"/>
  </si>
  <si>
    <t>入金処理</t>
    <rPh sb="0" eb="4">
      <t>ニュウキンショリ</t>
    </rPh>
    <phoneticPr fontId="4"/>
  </si>
  <si>
    <t>入金管理</t>
    <rPh sb="0" eb="4">
      <t>ニュウキンカンリ</t>
    </rPh>
    <phoneticPr fontId="4"/>
  </si>
  <si>
    <t>口座振替結果取込</t>
    <rPh sb="0" eb="2">
      <t>コウザ</t>
    </rPh>
    <rPh sb="2" eb="4">
      <t>フリカエ</t>
    </rPh>
    <rPh sb="4" eb="6">
      <t>ケッカ</t>
    </rPh>
    <rPh sb="6" eb="8">
      <t>トリコミ</t>
    </rPh>
    <phoneticPr fontId="4"/>
  </si>
  <si>
    <t>受領した口座振替結果ファイルを取込み、口座振替結果を更新する。</t>
    <rPh sb="0" eb="2">
      <t>ジュリョウ</t>
    </rPh>
    <rPh sb="4" eb="8">
      <t>コウザフリカエ</t>
    </rPh>
    <rPh sb="8" eb="10">
      <t>ケッカ</t>
    </rPh>
    <rPh sb="15" eb="17">
      <t>トリコミ</t>
    </rPh>
    <rPh sb="19" eb="23">
      <t>コウザフリカエ</t>
    </rPh>
    <rPh sb="23" eb="25">
      <t>ケッカ</t>
    </rPh>
    <rPh sb="26" eb="28">
      <t>コウシン</t>
    </rPh>
    <phoneticPr fontId="4"/>
  </si>
  <si>
    <t>入金消込（納付書）</t>
    <rPh sb="0" eb="4">
      <t>ニュウキンケシコミ</t>
    </rPh>
    <rPh sb="5" eb="8">
      <t>ノウフショ</t>
    </rPh>
    <phoneticPr fontId="4"/>
  </si>
  <si>
    <t>入金データの取込または納付書番号を元に画面から入金消込を行う。</t>
    <rPh sb="0" eb="2">
      <t>ニュウキン</t>
    </rPh>
    <rPh sb="6" eb="8">
      <t>トリコミ</t>
    </rPh>
    <rPh sb="11" eb="16">
      <t>ノウフショバンゴウ</t>
    </rPh>
    <rPh sb="17" eb="18">
      <t>モト</t>
    </rPh>
    <rPh sb="19" eb="21">
      <t>ガメン</t>
    </rPh>
    <rPh sb="23" eb="27">
      <t>ニュウキンケシコミ</t>
    </rPh>
    <rPh sb="28" eb="29">
      <t>オコナ</t>
    </rPh>
    <phoneticPr fontId="4"/>
  </si>
  <si>
    <t>入金情報照会</t>
    <rPh sb="0" eb="2">
      <t>ニュウキン</t>
    </rPh>
    <rPh sb="2" eb="4">
      <t>ジョウホウ</t>
    </rPh>
    <rPh sb="4" eb="6">
      <t>ショウカイ</t>
    </rPh>
    <phoneticPr fontId="4"/>
  </si>
  <si>
    <t>返金処理</t>
    <rPh sb="0" eb="4">
      <t>ヘンキンショリ</t>
    </rPh>
    <phoneticPr fontId="4"/>
  </si>
  <si>
    <t>過誤納検索</t>
    <rPh sb="0" eb="3">
      <t>カゴノウ</t>
    </rPh>
    <rPh sb="3" eb="5">
      <t>ケンサク</t>
    </rPh>
    <phoneticPr fontId="4"/>
  </si>
  <si>
    <t>返金対象者確認</t>
    <rPh sb="0" eb="5">
      <t>ヘンキンタイショウシャ</t>
    </rPh>
    <rPh sb="5" eb="7">
      <t>カクニン</t>
    </rPh>
    <phoneticPr fontId="4"/>
  </si>
  <si>
    <t>過誤納一覧出力</t>
    <rPh sb="0" eb="7">
      <t>カゴノウイチランシュツリョク</t>
    </rPh>
    <phoneticPr fontId="4"/>
  </si>
  <si>
    <t>過誤納のある対象者の一覧を作成する。</t>
    <rPh sb="0" eb="3">
      <t>カゴノウ</t>
    </rPh>
    <rPh sb="6" eb="9">
      <t>タイショウシャ</t>
    </rPh>
    <rPh sb="10" eb="12">
      <t>イチラン</t>
    </rPh>
    <rPh sb="13" eb="15">
      <t>サクセイ</t>
    </rPh>
    <phoneticPr fontId="4"/>
  </si>
  <si>
    <t>返金データ作成</t>
    <rPh sb="0" eb="2">
      <t>ヘンキン</t>
    </rPh>
    <rPh sb="5" eb="7">
      <t>サクセイ</t>
    </rPh>
    <phoneticPr fontId="4"/>
  </si>
  <si>
    <t>返金通知作成</t>
    <rPh sb="0" eb="4">
      <t>ヘンキンツウチ</t>
    </rPh>
    <rPh sb="4" eb="6">
      <t>サクセイ</t>
    </rPh>
    <phoneticPr fontId="4"/>
  </si>
  <si>
    <t>返金通知書の作成を行う。</t>
    <rPh sb="0" eb="5">
      <t>ヘンキンツウチショ</t>
    </rPh>
    <rPh sb="6" eb="8">
      <t>サクセイ</t>
    </rPh>
    <rPh sb="9" eb="10">
      <t>オコナ</t>
    </rPh>
    <phoneticPr fontId="4"/>
  </si>
  <si>
    <t>窓口返金確認</t>
    <rPh sb="0" eb="2">
      <t>マドグチ</t>
    </rPh>
    <rPh sb="2" eb="4">
      <t>ヘンキン</t>
    </rPh>
    <rPh sb="4" eb="6">
      <t>カクニン</t>
    </rPh>
    <phoneticPr fontId="4"/>
  </si>
  <si>
    <t>窓口返金対象者の返金状況ステータスを更新する。</t>
    <rPh sb="0" eb="4">
      <t>マドグチヘンキン</t>
    </rPh>
    <rPh sb="4" eb="7">
      <t>タイショウシャ</t>
    </rPh>
    <rPh sb="8" eb="12">
      <t>ヘンキンジョウキョウ</t>
    </rPh>
    <rPh sb="18" eb="20">
      <t>コウシン</t>
    </rPh>
    <phoneticPr fontId="4"/>
  </si>
  <si>
    <t>ログイン・ログアウト</t>
    <phoneticPr fontId="4"/>
  </si>
  <si>
    <t>ユーザ管理</t>
    <rPh sb="3" eb="5">
      <t>カンリ</t>
    </rPh>
    <phoneticPr fontId="4"/>
  </si>
  <si>
    <t>マスタ管理</t>
    <rPh sb="3" eb="5">
      <t>カンリ</t>
    </rPh>
    <phoneticPr fontId="4"/>
  </si>
  <si>
    <t>メニュー</t>
    <phoneticPr fontId="4"/>
  </si>
  <si>
    <t>帳票出力・データ連携</t>
    <rPh sb="0" eb="4">
      <t>チョウヒョウシュツリョク</t>
    </rPh>
    <rPh sb="8" eb="10">
      <t>レンケイ</t>
    </rPh>
    <phoneticPr fontId="4"/>
  </si>
  <si>
    <t>ダイアログ</t>
    <phoneticPr fontId="4"/>
  </si>
  <si>
    <t>履歴照会</t>
    <rPh sb="0" eb="4">
      <t>リレキショウカイ</t>
    </rPh>
    <phoneticPr fontId="4"/>
  </si>
  <si>
    <t>金額訂正</t>
    <rPh sb="0" eb="2">
      <t>キンガク</t>
    </rPh>
    <rPh sb="2" eb="4">
      <t>テイセイ</t>
    </rPh>
    <phoneticPr fontId="4"/>
  </si>
  <si>
    <t>金額訂正</t>
    <rPh sb="0" eb="4">
      <t>キンガクテイセイ</t>
    </rPh>
    <phoneticPr fontId="4"/>
  </si>
  <si>
    <t>請求確定後の金額訂正が可能。</t>
    <rPh sb="0" eb="2">
      <t>セイキュウ</t>
    </rPh>
    <rPh sb="2" eb="5">
      <t>カクテイゴ</t>
    </rPh>
    <rPh sb="6" eb="8">
      <t>キンガク</t>
    </rPh>
    <rPh sb="8" eb="10">
      <t>テイセイ</t>
    </rPh>
    <rPh sb="11" eb="13">
      <t>カノウ</t>
    </rPh>
    <phoneticPr fontId="4"/>
  </si>
  <si>
    <t>データ作成</t>
    <rPh sb="3" eb="5">
      <t>サクセイ</t>
    </rPh>
    <phoneticPr fontId="4"/>
  </si>
  <si>
    <t>返金・充当管理</t>
    <rPh sb="0" eb="2">
      <t>ヘンキン</t>
    </rPh>
    <rPh sb="3" eb="5">
      <t>ジュウトウ</t>
    </rPh>
    <rPh sb="5" eb="7">
      <t>カンリ</t>
    </rPh>
    <phoneticPr fontId="4"/>
  </si>
  <si>
    <t>充当処理</t>
    <rPh sb="0" eb="4">
      <t>ジュウトウショリ</t>
    </rPh>
    <phoneticPr fontId="4"/>
  </si>
  <si>
    <t>未納債権に対して、過誤納の充当を行う。</t>
    <rPh sb="0" eb="4">
      <t>ミノウサイケン</t>
    </rPh>
    <rPh sb="5" eb="6">
      <t>タイ</t>
    </rPh>
    <rPh sb="9" eb="12">
      <t>カゴノウ</t>
    </rPh>
    <rPh sb="13" eb="15">
      <t>ジュウトウ</t>
    </rPh>
    <rPh sb="16" eb="17">
      <t>オコナ</t>
    </rPh>
    <phoneticPr fontId="4"/>
  </si>
  <si>
    <t>返金取消</t>
    <rPh sb="0" eb="4">
      <t>ヘンキントリケシ</t>
    </rPh>
    <phoneticPr fontId="4"/>
  </si>
  <si>
    <t>返金が実施できなかった場合に、返金の取消を行う。</t>
    <rPh sb="0" eb="2">
      <t>ヘンキン</t>
    </rPh>
    <rPh sb="3" eb="5">
      <t>ジッシ</t>
    </rPh>
    <rPh sb="11" eb="13">
      <t>バアイ</t>
    </rPh>
    <rPh sb="15" eb="17">
      <t>ヘンキン</t>
    </rPh>
    <rPh sb="18" eb="20">
      <t>トリケシ</t>
    </rPh>
    <rPh sb="21" eb="22">
      <t>オコナ</t>
    </rPh>
    <phoneticPr fontId="4"/>
  </si>
  <si>
    <t>未納管理</t>
    <rPh sb="0" eb="4">
      <t>ミノウカンリ</t>
    </rPh>
    <phoneticPr fontId="4"/>
  </si>
  <si>
    <t>未収金管理</t>
    <rPh sb="0" eb="5">
      <t>ミシュウキンカンリ</t>
    </rPh>
    <phoneticPr fontId="4"/>
  </si>
  <si>
    <t>未納者検索</t>
    <rPh sb="0" eb="3">
      <t>ミノウシャ</t>
    </rPh>
    <rPh sb="3" eb="5">
      <t>ケンサク</t>
    </rPh>
    <phoneticPr fontId="4"/>
  </si>
  <si>
    <t>未納者の検索を行う。</t>
    <rPh sb="0" eb="3">
      <t>ミノウシャ</t>
    </rPh>
    <rPh sb="4" eb="6">
      <t>ケンサク</t>
    </rPh>
    <rPh sb="7" eb="8">
      <t>オコナ</t>
    </rPh>
    <phoneticPr fontId="4"/>
  </si>
  <si>
    <t>督促処理</t>
    <rPh sb="0" eb="4">
      <t>トクソクショリ</t>
    </rPh>
    <phoneticPr fontId="4"/>
  </si>
  <si>
    <t>催告処理</t>
    <rPh sb="0" eb="4">
      <t>サイコクショリ</t>
    </rPh>
    <phoneticPr fontId="4"/>
  </si>
  <si>
    <t>交渉情報</t>
    <rPh sb="0" eb="2">
      <t>コウショウ</t>
    </rPh>
    <rPh sb="2" eb="4">
      <t>ジョウホウ</t>
    </rPh>
    <phoneticPr fontId="4"/>
  </si>
  <si>
    <t>交渉情報登録</t>
    <rPh sb="0" eb="4">
      <t>コウショウジョウホウ</t>
    </rPh>
    <rPh sb="4" eb="6">
      <t>トウロク</t>
    </rPh>
    <phoneticPr fontId="4"/>
  </si>
  <si>
    <t>交渉情報照会、編集</t>
    <rPh sb="0" eb="4">
      <t>コウショウジョウホウ</t>
    </rPh>
    <rPh sb="4" eb="6">
      <t>ショウカイ</t>
    </rPh>
    <rPh sb="7" eb="9">
      <t>ヘンシュウ</t>
    </rPh>
    <phoneticPr fontId="4"/>
  </si>
  <si>
    <t>削除（生活保護）</t>
    <rPh sb="0" eb="2">
      <t>サクジョ</t>
    </rPh>
    <rPh sb="3" eb="7">
      <t>セイカツホゴ</t>
    </rPh>
    <phoneticPr fontId="4"/>
  </si>
  <si>
    <t>児童生徒の生活保護の適用情報について削除を行う。</t>
    <rPh sb="0" eb="4">
      <t>ジドウセイト</t>
    </rPh>
    <rPh sb="5" eb="9">
      <t>セイカツホゴ</t>
    </rPh>
    <rPh sb="10" eb="12">
      <t>テキヨウ</t>
    </rPh>
    <rPh sb="12" eb="14">
      <t>ジョウホウ</t>
    </rPh>
    <rPh sb="18" eb="20">
      <t>サクジョ</t>
    </rPh>
    <rPh sb="21" eb="22">
      <t>オコナ</t>
    </rPh>
    <phoneticPr fontId="4"/>
  </si>
  <si>
    <t>削除（就学援助）</t>
    <rPh sb="0" eb="2">
      <t>サクジョ</t>
    </rPh>
    <rPh sb="3" eb="7">
      <t>シュウガクエンジョ</t>
    </rPh>
    <phoneticPr fontId="4"/>
  </si>
  <si>
    <t>児童生徒の就学援助の適用情報について削除を行う。</t>
    <rPh sb="0" eb="4">
      <t>ジドウセイト</t>
    </rPh>
    <rPh sb="5" eb="9">
      <t>シュウガクエンジョ</t>
    </rPh>
    <rPh sb="10" eb="12">
      <t>テキヨウ</t>
    </rPh>
    <rPh sb="12" eb="14">
      <t>ジョウホウ</t>
    </rPh>
    <rPh sb="18" eb="20">
      <t>サクジョ</t>
    </rPh>
    <rPh sb="21" eb="22">
      <t>オコナ</t>
    </rPh>
    <phoneticPr fontId="4"/>
  </si>
  <si>
    <t>削除（その他特例）</t>
    <rPh sb="0" eb="2">
      <t>サクジョ</t>
    </rPh>
    <rPh sb="5" eb="8">
      <t>タトクレイ</t>
    </rPh>
    <phoneticPr fontId="4"/>
  </si>
  <si>
    <t>児童生徒のその他特例の適用情報について削除を行う。</t>
    <rPh sb="0" eb="4">
      <t>ジドウセイト</t>
    </rPh>
    <rPh sb="7" eb="10">
      <t>タトクレイ</t>
    </rPh>
    <rPh sb="11" eb="13">
      <t>テキヨウ</t>
    </rPh>
    <rPh sb="13" eb="15">
      <t>ジョウホウ</t>
    </rPh>
    <rPh sb="19" eb="21">
      <t>サクジョ</t>
    </rPh>
    <rPh sb="22" eb="23">
      <t>オコナ</t>
    </rPh>
    <phoneticPr fontId="4"/>
  </si>
  <si>
    <t>EUC機能</t>
    <rPh sb="3" eb="5">
      <t>キノウ</t>
    </rPh>
    <phoneticPr fontId="4"/>
  </si>
  <si>
    <t>EUC機能にてシステム内のデータの抽出を行う。</t>
    <rPh sb="3" eb="5">
      <t>キノウ</t>
    </rPh>
    <rPh sb="11" eb="12">
      <t>ナイ</t>
    </rPh>
    <rPh sb="17" eb="19">
      <t>チュウシュツ</t>
    </rPh>
    <rPh sb="20" eb="21">
      <t>オコナ</t>
    </rPh>
    <phoneticPr fontId="4"/>
  </si>
  <si>
    <t>児童生徒にフラグを設定する。
各色の名称は画面から変更ができる。
検索の条件として指定することも可能。</t>
    <rPh sb="0" eb="4">
      <t>ジドウセイト</t>
    </rPh>
    <rPh sb="9" eb="11">
      <t>セッテイ</t>
    </rPh>
    <rPh sb="15" eb="17">
      <t>カクショク</t>
    </rPh>
    <rPh sb="18" eb="20">
      <t>メイショウ</t>
    </rPh>
    <rPh sb="21" eb="23">
      <t>ガメン</t>
    </rPh>
    <rPh sb="25" eb="27">
      <t>ヘンコウ</t>
    </rPh>
    <rPh sb="33" eb="35">
      <t>ケンサク</t>
    </rPh>
    <rPh sb="36" eb="38">
      <t>ジョウケン</t>
    </rPh>
    <rPh sb="41" eb="43">
      <t>シテイ</t>
    </rPh>
    <rPh sb="48" eb="50">
      <t>カノウ</t>
    </rPh>
    <phoneticPr fontId="4"/>
  </si>
  <si>
    <t>還付/返金対象者一覧</t>
    <rPh sb="0" eb="2">
      <t>カンプ</t>
    </rPh>
    <rPh sb="3" eb="8">
      <t>ヘンキンタイショウシャ</t>
    </rPh>
    <rPh sb="8" eb="10">
      <t>イチラン</t>
    </rPh>
    <phoneticPr fontId="4"/>
  </si>
  <si>
    <t>年間集計表</t>
    <rPh sb="0" eb="5">
      <t>ネンカンシュウケイヒョウ</t>
    </rPh>
    <phoneticPr fontId="4"/>
  </si>
  <si>
    <t>各種マスタ情報の取込を行う。</t>
    <rPh sb="0" eb="2">
      <t>カクシュ</t>
    </rPh>
    <rPh sb="5" eb="7">
      <t>ジョウホウ</t>
    </rPh>
    <rPh sb="8" eb="10">
      <t>トリコミ</t>
    </rPh>
    <rPh sb="11" eb="12">
      <t>オコナ</t>
    </rPh>
    <phoneticPr fontId="4"/>
  </si>
  <si>
    <t>進級処理</t>
    <rPh sb="0" eb="2">
      <t>シンキュウ</t>
    </rPh>
    <rPh sb="2" eb="4">
      <t>ショリ</t>
    </rPh>
    <phoneticPr fontId="4"/>
  </si>
  <si>
    <t>学校情報の検索を行う。</t>
    <rPh sb="0" eb="2">
      <t>ガッコウ</t>
    </rPh>
    <rPh sb="2" eb="4">
      <t>ジョウホウ</t>
    </rPh>
    <rPh sb="5" eb="7">
      <t>ケンサク</t>
    </rPh>
    <rPh sb="8" eb="9">
      <t>オコナ</t>
    </rPh>
    <phoneticPr fontId="4"/>
  </si>
  <si>
    <t>ユーザデータ一括取込</t>
    <rPh sb="6" eb="8">
      <t>イッカツ</t>
    </rPh>
    <rPh sb="8" eb="10">
      <t>トリコミ</t>
    </rPh>
    <phoneticPr fontId="4"/>
  </si>
  <si>
    <t>ユーザ情報の一括取込を行う。</t>
    <rPh sb="3" eb="5">
      <t>ジョウホウ</t>
    </rPh>
    <rPh sb="6" eb="8">
      <t>イッカツ</t>
    </rPh>
    <rPh sb="8" eb="10">
      <t>トリコミ</t>
    </rPh>
    <rPh sb="11" eb="12">
      <t>オコナ</t>
    </rPh>
    <phoneticPr fontId="4"/>
  </si>
  <si>
    <t>基本喫食メニュー登録</t>
    <rPh sb="0" eb="4">
      <t>キホンキッショク</t>
    </rPh>
    <rPh sb="8" eb="10">
      <t>トウロク</t>
    </rPh>
    <phoneticPr fontId="4"/>
  </si>
  <si>
    <t>教職員新規登録</t>
    <rPh sb="0" eb="3">
      <t>キョウショクイン</t>
    </rPh>
    <rPh sb="3" eb="7">
      <t>シンキトウロク</t>
    </rPh>
    <phoneticPr fontId="4"/>
  </si>
  <si>
    <t>教職員にフラグを設定する。
各色の名称は画面から変更ができる。
検索の条件として指定することも可能。</t>
    <rPh sb="0" eb="3">
      <t>キョウショクイン</t>
    </rPh>
    <rPh sb="8" eb="10">
      <t>セッテイ</t>
    </rPh>
    <rPh sb="14" eb="16">
      <t>カクショク</t>
    </rPh>
    <rPh sb="17" eb="19">
      <t>メイショウ</t>
    </rPh>
    <rPh sb="20" eb="22">
      <t>ガメン</t>
    </rPh>
    <rPh sb="24" eb="26">
      <t>ヘンコウ</t>
    </rPh>
    <rPh sb="32" eb="34">
      <t>ケンサク</t>
    </rPh>
    <rPh sb="35" eb="37">
      <t>ジョウケン</t>
    </rPh>
    <rPh sb="40" eb="42">
      <t>シテイ</t>
    </rPh>
    <rPh sb="47" eb="49">
      <t>カノウ</t>
    </rPh>
    <phoneticPr fontId="4"/>
  </si>
  <si>
    <t>徴収方法</t>
    <rPh sb="0" eb="4">
      <t>チョウシュウホウホウ</t>
    </rPh>
    <phoneticPr fontId="4"/>
  </si>
  <si>
    <t>教職員の照会、編集を行う。</t>
    <rPh sb="0" eb="3">
      <t>キョウショクイン</t>
    </rPh>
    <rPh sb="4" eb="6">
      <t>ショウカイ</t>
    </rPh>
    <rPh sb="7" eb="9">
      <t>ヘンシュウ</t>
    </rPh>
    <rPh sb="10" eb="11">
      <t>オコナ</t>
    </rPh>
    <phoneticPr fontId="4"/>
  </si>
  <si>
    <t>教職員の基本情報について、更新に関する履歴の管理、照会を行う。</t>
    <rPh sb="0" eb="3">
      <t>キョウショクイン</t>
    </rPh>
    <rPh sb="4" eb="8">
      <t>キホンジョウホウ</t>
    </rPh>
    <rPh sb="13" eb="15">
      <t>コウシン</t>
    </rPh>
    <rPh sb="16" eb="17">
      <t>カン</t>
    </rPh>
    <rPh sb="19" eb="21">
      <t>リレキ</t>
    </rPh>
    <rPh sb="22" eb="24">
      <t>カンリ</t>
    </rPh>
    <rPh sb="25" eb="27">
      <t>ショウカイ</t>
    </rPh>
    <rPh sb="28" eb="29">
      <t>オコナ</t>
    </rPh>
    <phoneticPr fontId="4"/>
  </si>
  <si>
    <t>教職員基本情報</t>
    <rPh sb="0" eb="3">
      <t>キョウショクイン</t>
    </rPh>
    <rPh sb="3" eb="7">
      <t>キホンジョウホウ</t>
    </rPh>
    <phoneticPr fontId="4"/>
  </si>
  <si>
    <t>基本食数登録</t>
    <rPh sb="0" eb="4">
      <t>キホンショクスウ</t>
    </rPh>
    <rPh sb="4" eb="6">
      <t>トウロク</t>
    </rPh>
    <phoneticPr fontId="4"/>
  </si>
  <si>
    <t>臨時喫食者新規登録</t>
    <rPh sb="0" eb="4">
      <t>リンジキッショク</t>
    </rPh>
    <rPh sb="4" eb="5">
      <t>シャ</t>
    </rPh>
    <rPh sb="5" eb="9">
      <t>シンキトウロク</t>
    </rPh>
    <phoneticPr fontId="4"/>
  </si>
  <si>
    <t>臨時喫食者の新規登録を行う。</t>
    <rPh sb="0" eb="5">
      <t>リンジキッショクシャ</t>
    </rPh>
    <rPh sb="6" eb="10">
      <t>シンキトウロク</t>
    </rPh>
    <rPh sb="11" eb="12">
      <t>オコナ</t>
    </rPh>
    <phoneticPr fontId="4"/>
  </si>
  <si>
    <t>基本情報（請求先）登録</t>
    <rPh sb="0" eb="2">
      <t>キホン</t>
    </rPh>
    <rPh sb="2" eb="4">
      <t>ジョウホウ</t>
    </rPh>
    <rPh sb="5" eb="7">
      <t>セイキュウ</t>
    </rPh>
    <rPh sb="7" eb="8">
      <t>サキ</t>
    </rPh>
    <rPh sb="9" eb="11">
      <t>トウロク</t>
    </rPh>
    <phoneticPr fontId="4"/>
  </si>
  <si>
    <t>給食費の徴収方法を表示する。
口座情報が登録されている場合は｢口座振替｣、登録されていない場合は｢納付書払｣が自動で選択される。</t>
    <rPh sb="0" eb="3">
      <t>キュウショクヒ</t>
    </rPh>
    <rPh sb="4" eb="8">
      <t>チョウシュウホウホウ</t>
    </rPh>
    <rPh sb="9" eb="11">
      <t>ヒョウジ</t>
    </rPh>
    <rPh sb="52" eb="53">
      <t>バラ</t>
    </rPh>
    <phoneticPr fontId="4"/>
  </si>
  <si>
    <t>喫食情報登録</t>
    <rPh sb="0" eb="4">
      <t>キッショクジョウホウ</t>
    </rPh>
    <rPh sb="4" eb="6">
      <t>トウロク</t>
    </rPh>
    <phoneticPr fontId="4"/>
  </si>
  <si>
    <t>喫食予定日、メニュー、食数の管理を行う。また、納付書の発行も可能。</t>
    <rPh sb="0" eb="5">
      <t>キッショクヨテイビ</t>
    </rPh>
    <rPh sb="11" eb="13">
      <t>ショクスウ</t>
    </rPh>
    <rPh sb="14" eb="16">
      <t>カンリ</t>
    </rPh>
    <rPh sb="17" eb="18">
      <t>オコナ</t>
    </rPh>
    <rPh sb="23" eb="26">
      <t>ノウフショ</t>
    </rPh>
    <rPh sb="27" eb="29">
      <t>ハッコウ</t>
    </rPh>
    <rPh sb="30" eb="32">
      <t>カノウ</t>
    </rPh>
    <phoneticPr fontId="4"/>
  </si>
  <si>
    <t>臨時喫食者の照会、編集を行う。</t>
    <rPh sb="0" eb="5">
      <t>リンジキッショクシャ</t>
    </rPh>
    <rPh sb="6" eb="8">
      <t>ショウカイ</t>
    </rPh>
    <rPh sb="9" eb="11">
      <t>ヘンシュウ</t>
    </rPh>
    <rPh sb="12" eb="13">
      <t>オコナ</t>
    </rPh>
    <phoneticPr fontId="4"/>
  </si>
  <si>
    <t>口座振替を行う請求先の口座情報を登録する。</t>
    <phoneticPr fontId="4"/>
  </si>
  <si>
    <t>臨時喫食者の基本情報について、更新に関する履歴の管理、照会を行う。</t>
    <rPh sb="0" eb="5">
      <t>リンジキッショクシャ</t>
    </rPh>
    <rPh sb="6" eb="8">
      <t>キホン</t>
    </rPh>
    <rPh sb="8" eb="10">
      <t>ジョウホウ</t>
    </rPh>
    <rPh sb="15" eb="17">
      <t>コウシン</t>
    </rPh>
    <rPh sb="18" eb="19">
      <t>カン</t>
    </rPh>
    <rPh sb="21" eb="23">
      <t>リレキ</t>
    </rPh>
    <rPh sb="24" eb="26">
      <t>カンリ</t>
    </rPh>
    <rPh sb="27" eb="29">
      <t>ショウカイ</t>
    </rPh>
    <rPh sb="30" eb="31">
      <t>オコナ</t>
    </rPh>
    <phoneticPr fontId="4"/>
  </si>
  <si>
    <t>臨時喫食者基本情報</t>
    <rPh sb="0" eb="5">
      <t>リンジキッショクシャ</t>
    </rPh>
    <rPh sb="5" eb="7">
      <t>キホン</t>
    </rPh>
    <rPh sb="7" eb="9">
      <t>ジョウホウ</t>
    </rPh>
    <phoneticPr fontId="4"/>
  </si>
  <si>
    <t>食物アレルギー</t>
    <rPh sb="0" eb="2">
      <t>ショクモツ</t>
    </rPh>
    <phoneticPr fontId="4"/>
  </si>
  <si>
    <t>アレルギー対象</t>
    <rPh sb="5" eb="7">
      <t>タイショウ</t>
    </rPh>
    <phoneticPr fontId="4"/>
  </si>
  <si>
    <t>食物アレルギーをもつ児童生徒のアレルゲン（特定原材料28品目及び米）を管理する。</t>
    <rPh sb="0" eb="2">
      <t>ショクモツ</t>
    </rPh>
    <rPh sb="10" eb="14">
      <t>ジドウセイト</t>
    </rPh>
    <rPh sb="21" eb="26">
      <t>トクテイゲンザイリョウ</t>
    </rPh>
    <rPh sb="28" eb="30">
      <t>ヒンモク</t>
    </rPh>
    <rPh sb="30" eb="31">
      <t>オヨ</t>
    </rPh>
    <rPh sb="32" eb="33">
      <t>コメ</t>
    </rPh>
    <rPh sb="35" eb="37">
      <t>カンリ</t>
    </rPh>
    <phoneticPr fontId="4"/>
  </si>
  <si>
    <t>児童生徒のアレルギーの有無を管理する。</t>
    <rPh sb="0" eb="4">
      <t>ジドウセイト</t>
    </rPh>
    <rPh sb="11" eb="13">
      <t>ウム</t>
    </rPh>
    <rPh sb="14" eb="16">
      <t>カンリ</t>
    </rPh>
    <phoneticPr fontId="4"/>
  </si>
  <si>
    <t>病気・治療</t>
    <rPh sb="0" eb="2">
      <t>ビョウキ</t>
    </rPh>
    <rPh sb="3" eb="5">
      <t>チリョウ</t>
    </rPh>
    <phoneticPr fontId="4"/>
  </si>
  <si>
    <t>気管支ぜん息、アトピー性皮膚炎、アレルギー性結膜炎、食物アレルギー、アナフィラキシー、アレルギー性鼻炎のアレルギー情報を管理する。</t>
    <rPh sb="0" eb="3">
      <t>キカンシ</t>
    </rPh>
    <rPh sb="5" eb="6">
      <t>ソク</t>
    </rPh>
    <rPh sb="11" eb="12">
      <t>セイ</t>
    </rPh>
    <rPh sb="12" eb="15">
      <t>ヒフエン</t>
    </rPh>
    <rPh sb="21" eb="22">
      <t>セイ</t>
    </rPh>
    <rPh sb="22" eb="25">
      <t>ケツマクエン</t>
    </rPh>
    <rPh sb="26" eb="28">
      <t>ショクモツ</t>
    </rPh>
    <rPh sb="48" eb="49">
      <t>セイ</t>
    </rPh>
    <rPh sb="49" eb="51">
      <t>ビエン</t>
    </rPh>
    <rPh sb="57" eb="59">
      <t>ジョウホウ</t>
    </rPh>
    <rPh sb="60" eb="62">
      <t>カンリ</t>
    </rPh>
    <phoneticPr fontId="4"/>
  </si>
  <si>
    <t>児童生徒のアレルギー情報の管理メモ（備考）の登録を行う。</t>
    <rPh sb="0" eb="4">
      <t>ジドウセイト</t>
    </rPh>
    <rPh sb="10" eb="12">
      <t>ジョウホウ</t>
    </rPh>
    <rPh sb="13" eb="15">
      <t>カンリ</t>
    </rPh>
    <rPh sb="18" eb="20">
      <t>ビコウ</t>
    </rPh>
    <rPh sb="22" eb="24">
      <t>トウロク</t>
    </rPh>
    <rPh sb="25" eb="26">
      <t>オコナ</t>
    </rPh>
    <phoneticPr fontId="4"/>
  </si>
  <si>
    <t>アレルギーをもつ児童生徒の検索を行う。</t>
    <rPh sb="8" eb="12">
      <t>ジドウセイト</t>
    </rPh>
    <rPh sb="13" eb="15">
      <t>ケンサク</t>
    </rPh>
    <rPh sb="16" eb="17">
      <t>オコナ</t>
    </rPh>
    <phoneticPr fontId="4"/>
  </si>
  <si>
    <t>児童生徒のアレルギー情報について、照会、編集を行う。</t>
    <rPh sb="0" eb="4">
      <t>ジドウセイト</t>
    </rPh>
    <rPh sb="10" eb="12">
      <t>ジョウホウ</t>
    </rPh>
    <rPh sb="17" eb="19">
      <t>ショウカイ</t>
    </rPh>
    <rPh sb="20" eb="22">
      <t>ヘンシュウ</t>
    </rPh>
    <rPh sb="23" eb="24">
      <t>オコナ</t>
    </rPh>
    <phoneticPr fontId="4"/>
  </si>
  <si>
    <t>アレルギー情報</t>
    <rPh sb="5" eb="7">
      <t>ジョウホウ</t>
    </rPh>
    <phoneticPr fontId="4"/>
  </si>
  <si>
    <t>支援情報</t>
    <rPh sb="0" eb="2">
      <t>シエン</t>
    </rPh>
    <rPh sb="2" eb="4">
      <t>ジョウホウ</t>
    </rPh>
    <phoneticPr fontId="4"/>
  </si>
  <si>
    <t>支援に該当する児童生徒の検索を行う。</t>
    <rPh sb="0" eb="2">
      <t>シエン</t>
    </rPh>
    <rPh sb="3" eb="5">
      <t>ガイトウ</t>
    </rPh>
    <rPh sb="7" eb="11">
      <t>ジドウセイト</t>
    </rPh>
    <rPh sb="12" eb="14">
      <t>ケンサク</t>
    </rPh>
    <rPh sb="15" eb="16">
      <t>オコナ</t>
    </rPh>
    <phoneticPr fontId="4"/>
  </si>
  <si>
    <t>新規登録（就学奨励）</t>
    <rPh sb="0" eb="4">
      <t>シンキトウロク</t>
    </rPh>
    <rPh sb="5" eb="7">
      <t>シュウガク</t>
    </rPh>
    <rPh sb="7" eb="9">
      <t>ショウレイ</t>
    </rPh>
    <phoneticPr fontId="4"/>
  </si>
  <si>
    <t>児童生徒の就学奨励の適用期間について新規登録を行う。</t>
    <rPh sb="0" eb="4">
      <t>ジドウセイト</t>
    </rPh>
    <rPh sb="5" eb="7">
      <t>シュウガク</t>
    </rPh>
    <rPh sb="7" eb="9">
      <t>ショウレイ</t>
    </rPh>
    <rPh sb="10" eb="14">
      <t>テキヨウキカン</t>
    </rPh>
    <rPh sb="18" eb="22">
      <t>シンキトウロク</t>
    </rPh>
    <rPh sb="23" eb="24">
      <t>オコナ</t>
    </rPh>
    <phoneticPr fontId="4"/>
  </si>
  <si>
    <t>照会、編集（就学奨励）</t>
    <rPh sb="0" eb="2">
      <t>ショウカイ</t>
    </rPh>
    <rPh sb="3" eb="5">
      <t>ヘンシュウ</t>
    </rPh>
    <rPh sb="6" eb="8">
      <t>シュウガク</t>
    </rPh>
    <rPh sb="8" eb="10">
      <t>ショウレイ</t>
    </rPh>
    <phoneticPr fontId="4"/>
  </si>
  <si>
    <t>児童生徒の就学奨励の適用期間について照会、編集を行う。</t>
    <rPh sb="0" eb="4">
      <t>ジドウセイト</t>
    </rPh>
    <rPh sb="5" eb="7">
      <t>シュウガク</t>
    </rPh>
    <rPh sb="7" eb="9">
      <t>ショウレイ</t>
    </rPh>
    <rPh sb="10" eb="14">
      <t>テキヨウキカン</t>
    </rPh>
    <rPh sb="18" eb="20">
      <t>ショウカイ</t>
    </rPh>
    <rPh sb="21" eb="23">
      <t>ヘンシュウ</t>
    </rPh>
    <rPh sb="24" eb="25">
      <t>オコナ</t>
    </rPh>
    <phoneticPr fontId="4"/>
  </si>
  <si>
    <t>削除（就学奨励）</t>
    <rPh sb="0" eb="2">
      <t>サクジョ</t>
    </rPh>
    <rPh sb="3" eb="5">
      <t>シュウガク</t>
    </rPh>
    <rPh sb="5" eb="7">
      <t>ショウレイ</t>
    </rPh>
    <phoneticPr fontId="4"/>
  </si>
  <si>
    <t>児童生徒の就学奨励の適用情報について削除を行う。</t>
    <rPh sb="0" eb="4">
      <t>ジドウセイト</t>
    </rPh>
    <rPh sb="5" eb="7">
      <t>シュウガク</t>
    </rPh>
    <rPh sb="7" eb="9">
      <t>ショウレイ</t>
    </rPh>
    <rPh sb="10" eb="12">
      <t>テキヨウ</t>
    </rPh>
    <rPh sb="12" eb="14">
      <t>ジョウホウ</t>
    </rPh>
    <rPh sb="18" eb="20">
      <t>サクジョ</t>
    </rPh>
    <rPh sb="21" eb="22">
      <t>オコナ</t>
    </rPh>
    <phoneticPr fontId="4"/>
  </si>
  <si>
    <t>年度途中及び月途中での支援区分の変更について履歴管理を行い、実際の認定期間に沿った情報の管理を行う。
また、該当の支援期間に応じた正しい請求先の指定や請求額の算出を自動で行う。</t>
    <rPh sb="0" eb="4">
      <t>ネンドトチュウ</t>
    </rPh>
    <rPh sb="4" eb="5">
      <t>オヨ</t>
    </rPh>
    <rPh sb="6" eb="9">
      <t>ツキトチュウ</t>
    </rPh>
    <rPh sb="11" eb="13">
      <t>シエン</t>
    </rPh>
    <rPh sb="13" eb="15">
      <t>クブン</t>
    </rPh>
    <rPh sb="16" eb="18">
      <t>ヘンコウ</t>
    </rPh>
    <rPh sb="22" eb="26">
      <t>リレキカンリ</t>
    </rPh>
    <rPh sb="27" eb="28">
      <t>オコナ</t>
    </rPh>
    <rPh sb="30" eb="32">
      <t>ジッサイ</t>
    </rPh>
    <rPh sb="33" eb="37">
      <t>ニンテイキカン</t>
    </rPh>
    <rPh sb="38" eb="39">
      <t>ソ</t>
    </rPh>
    <rPh sb="41" eb="43">
      <t>ジョウホウ</t>
    </rPh>
    <rPh sb="44" eb="46">
      <t>カンリ</t>
    </rPh>
    <rPh sb="47" eb="48">
      <t>オコナ</t>
    </rPh>
    <rPh sb="54" eb="56">
      <t>ガイトウ</t>
    </rPh>
    <rPh sb="57" eb="59">
      <t>シエン</t>
    </rPh>
    <rPh sb="59" eb="61">
      <t>キカン</t>
    </rPh>
    <rPh sb="62" eb="63">
      <t>オウ</t>
    </rPh>
    <rPh sb="65" eb="66">
      <t>タダ</t>
    </rPh>
    <rPh sb="68" eb="70">
      <t>セイキュウ</t>
    </rPh>
    <rPh sb="70" eb="71">
      <t>サキ</t>
    </rPh>
    <rPh sb="72" eb="74">
      <t>シテイ</t>
    </rPh>
    <rPh sb="75" eb="77">
      <t>セイキュウ</t>
    </rPh>
    <rPh sb="77" eb="78">
      <t>ガク</t>
    </rPh>
    <rPh sb="79" eb="81">
      <t>サンシュツ</t>
    </rPh>
    <rPh sb="82" eb="84">
      <t>ジドウ</t>
    </rPh>
    <rPh sb="85" eb="86">
      <t>オコナ</t>
    </rPh>
    <phoneticPr fontId="4"/>
  </si>
  <si>
    <t>メモ（備考）</t>
    <rPh sb="3" eb="5">
      <t>ビコウ</t>
    </rPh>
    <phoneticPr fontId="4"/>
  </si>
  <si>
    <t>支援情報一括取込</t>
    <rPh sb="0" eb="2">
      <t>シエン</t>
    </rPh>
    <rPh sb="2" eb="4">
      <t>ジョウホウ</t>
    </rPh>
    <rPh sb="4" eb="8">
      <t>イッカツトリコミ</t>
    </rPh>
    <phoneticPr fontId="4"/>
  </si>
  <si>
    <t>転入日前でも、転入先学校にて対象者情報の閲覧が可能。</t>
    <rPh sb="0" eb="3">
      <t>テンニュウビ</t>
    </rPh>
    <rPh sb="3" eb="4">
      <t>マエ</t>
    </rPh>
    <rPh sb="7" eb="9">
      <t>テンニュウ</t>
    </rPh>
    <rPh sb="9" eb="10">
      <t>サキ</t>
    </rPh>
    <rPh sb="10" eb="12">
      <t>ガッコウ</t>
    </rPh>
    <rPh sb="14" eb="17">
      <t>タイショウシャ</t>
    </rPh>
    <rPh sb="17" eb="19">
      <t>ジョウホウ</t>
    </rPh>
    <rPh sb="20" eb="22">
      <t>エツラン</t>
    </rPh>
    <rPh sb="23" eb="25">
      <t>カノウ</t>
    </rPh>
    <phoneticPr fontId="4"/>
  </si>
  <si>
    <t>児童生徒、教職員に対して、市区町村外への転出及び異動情報の登録を行う。
その際、除籍扱いとなり精算を行う。</t>
    <rPh sb="0" eb="4">
      <t>ジドウセイト</t>
    </rPh>
    <rPh sb="5" eb="8">
      <t>キョウショクイン</t>
    </rPh>
    <rPh sb="9" eb="10">
      <t>タイ</t>
    </rPh>
    <rPh sb="13" eb="15">
      <t>シク</t>
    </rPh>
    <rPh sb="15" eb="17">
      <t>チョウソン</t>
    </rPh>
    <rPh sb="17" eb="18">
      <t>ガイ</t>
    </rPh>
    <rPh sb="20" eb="22">
      <t>テンシュツ</t>
    </rPh>
    <rPh sb="22" eb="23">
      <t>オヨ</t>
    </rPh>
    <rPh sb="24" eb="28">
      <t>イドウジョウホウ</t>
    </rPh>
    <rPh sb="29" eb="31">
      <t>トウロク</t>
    </rPh>
    <rPh sb="32" eb="33">
      <t>オコナ</t>
    </rPh>
    <rPh sb="38" eb="39">
      <t>サイ</t>
    </rPh>
    <rPh sb="40" eb="43">
      <t>ジョセキアツカ</t>
    </rPh>
    <rPh sb="47" eb="49">
      <t>セイサン</t>
    </rPh>
    <rPh sb="50" eb="51">
      <t>オコナ</t>
    </rPh>
    <phoneticPr fontId="4"/>
  </si>
  <si>
    <t>転出・異動の対象者の検索を行う。</t>
    <rPh sb="0" eb="2">
      <t>テンシュツ</t>
    </rPh>
    <rPh sb="3" eb="5">
      <t>イドウ</t>
    </rPh>
    <rPh sb="6" eb="9">
      <t>タイショウシャ</t>
    </rPh>
    <rPh sb="10" eb="12">
      <t>ケンサク</t>
    </rPh>
    <rPh sb="13" eb="14">
      <t>オコナ</t>
    </rPh>
    <phoneticPr fontId="4"/>
  </si>
  <si>
    <t>学級編制</t>
    <rPh sb="0" eb="2">
      <t>ガッキュウ</t>
    </rPh>
    <rPh sb="2" eb="4">
      <t>ヘンセイ</t>
    </rPh>
    <phoneticPr fontId="4"/>
  </si>
  <si>
    <t>学級編制登録</t>
    <rPh sb="0" eb="4">
      <t>ガッキュウヘンセイ</t>
    </rPh>
    <rPh sb="4" eb="6">
      <t>トウロク</t>
    </rPh>
    <phoneticPr fontId="4"/>
  </si>
  <si>
    <t>画面から新クラス、出席番号を登録する。</t>
    <rPh sb="0" eb="2">
      <t>ガメン</t>
    </rPh>
    <rPh sb="4" eb="5">
      <t>シン</t>
    </rPh>
    <rPh sb="9" eb="13">
      <t>シュッセキバンゴウ</t>
    </rPh>
    <rPh sb="14" eb="16">
      <t>トウロク</t>
    </rPh>
    <phoneticPr fontId="4"/>
  </si>
  <si>
    <t>学級編制ツール</t>
    <rPh sb="0" eb="4">
      <t>ガッキュウヘンセイ</t>
    </rPh>
    <phoneticPr fontId="4"/>
  </si>
  <si>
    <t>CSV形式の学級編制ツールを用いて学級編制を行う。</t>
    <rPh sb="3" eb="5">
      <t>ケイシキ</t>
    </rPh>
    <rPh sb="6" eb="10">
      <t>ガッキュウヘンセイ</t>
    </rPh>
    <rPh sb="14" eb="15">
      <t>モチ</t>
    </rPh>
    <rPh sb="17" eb="21">
      <t>ガッキュウヘンセイ</t>
    </rPh>
    <rPh sb="22" eb="23">
      <t>オコナ</t>
    </rPh>
    <phoneticPr fontId="4"/>
  </si>
  <si>
    <t>進級対象者の学年を一つ繰り上げる。</t>
    <rPh sb="0" eb="5">
      <t>シンキュウタイショウシャ</t>
    </rPh>
    <rPh sb="6" eb="8">
      <t>ガクネン</t>
    </rPh>
    <rPh sb="9" eb="10">
      <t>ヒト</t>
    </rPh>
    <rPh sb="11" eb="12">
      <t>ク</t>
    </rPh>
    <rPh sb="13" eb="14">
      <t>ア</t>
    </rPh>
    <phoneticPr fontId="4"/>
  </si>
  <si>
    <t>進学処理</t>
    <rPh sb="0" eb="4">
      <t>シンガクショリ</t>
    </rPh>
    <phoneticPr fontId="4"/>
  </si>
  <si>
    <t>小学校6年生から新中学1年生へ情報の引継ぎを行う。
また、中学3年生を卒業させる。</t>
    <rPh sb="0" eb="3">
      <t>ショウガッコウ</t>
    </rPh>
    <rPh sb="4" eb="6">
      <t>ネンセイ</t>
    </rPh>
    <rPh sb="8" eb="9">
      <t>シン</t>
    </rPh>
    <rPh sb="9" eb="11">
      <t>チュウガク</t>
    </rPh>
    <rPh sb="12" eb="14">
      <t>ネンセイ</t>
    </rPh>
    <rPh sb="15" eb="17">
      <t>ジョウホウ</t>
    </rPh>
    <rPh sb="18" eb="20">
      <t>ヒキツ</t>
    </rPh>
    <rPh sb="22" eb="23">
      <t>オコナ</t>
    </rPh>
    <rPh sb="29" eb="31">
      <t>チュウガク</t>
    </rPh>
    <rPh sb="32" eb="34">
      <t>ネンセイ</t>
    </rPh>
    <rPh sb="35" eb="37">
      <t>ソツギョウ</t>
    </rPh>
    <phoneticPr fontId="4"/>
  </si>
  <si>
    <t>帳票出力</t>
    <rPh sb="0" eb="4">
      <t>チョウヒョウシュツリョク</t>
    </rPh>
    <phoneticPr fontId="4"/>
  </si>
  <si>
    <t>対象者一覧</t>
    <rPh sb="0" eb="3">
      <t>タイショウシャ</t>
    </rPh>
    <rPh sb="3" eb="5">
      <t>イチラン</t>
    </rPh>
    <phoneticPr fontId="4"/>
  </si>
  <si>
    <t>対象者一覧を出力する。</t>
    <rPh sb="0" eb="3">
      <t>タイショウシャ</t>
    </rPh>
    <rPh sb="3" eb="5">
      <t>イチラン</t>
    </rPh>
    <rPh sb="6" eb="8">
      <t>シュツリョク</t>
    </rPh>
    <phoneticPr fontId="4"/>
  </si>
  <si>
    <t>喫食管理</t>
    <rPh sb="0" eb="4">
      <t>キッショクカンリ</t>
    </rPh>
    <phoneticPr fontId="4"/>
  </si>
  <si>
    <t>行事登録</t>
    <rPh sb="0" eb="4">
      <t>ギョウジトウロク</t>
    </rPh>
    <phoneticPr fontId="4"/>
  </si>
  <si>
    <t>新規登録</t>
    <rPh sb="0" eb="4">
      <t>シンキトウロク</t>
    </rPh>
    <phoneticPr fontId="4"/>
  </si>
  <si>
    <t>年間の給食実施回数を決定するため、給食実施に関わる行事の登録を行う。
｢市全体｣､｢校種｣､｢校種・学年｣､｢学校｣､｢学年｣､｢クラス｣の6単位で登録が可能。</t>
    <rPh sb="0" eb="2">
      <t>ネンカン</t>
    </rPh>
    <rPh sb="3" eb="9">
      <t>キュウショクジッシカイスウ</t>
    </rPh>
    <rPh sb="10" eb="12">
      <t>ケッテイ</t>
    </rPh>
    <rPh sb="17" eb="21">
      <t>キュウショクジッシ</t>
    </rPh>
    <rPh sb="22" eb="23">
      <t>カカ</t>
    </rPh>
    <rPh sb="25" eb="27">
      <t>ギョウジ</t>
    </rPh>
    <rPh sb="28" eb="30">
      <t>トウロク</t>
    </rPh>
    <rPh sb="31" eb="32">
      <t>オコナ</t>
    </rPh>
    <rPh sb="36" eb="37">
      <t>シ</t>
    </rPh>
    <rPh sb="37" eb="39">
      <t>ゼンタイ</t>
    </rPh>
    <rPh sb="42" eb="44">
      <t>コウシュ</t>
    </rPh>
    <rPh sb="47" eb="49">
      <t>コウシュ</t>
    </rPh>
    <rPh sb="50" eb="52">
      <t>ガクネン</t>
    </rPh>
    <rPh sb="55" eb="57">
      <t>ガッコウ</t>
    </rPh>
    <rPh sb="60" eb="62">
      <t>ガクネン</t>
    </rPh>
    <rPh sb="71" eb="73">
      <t>タンイ</t>
    </rPh>
    <rPh sb="74" eb="76">
      <t>トウロク</t>
    </rPh>
    <rPh sb="77" eb="79">
      <t>カノウ</t>
    </rPh>
    <phoneticPr fontId="4"/>
  </si>
  <si>
    <t>検索・照会</t>
    <rPh sb="0" eb="2">
      <t>ケンサク</t>
    </rPh>
    <rPh sb="3" eb="5">
      <t>ショウカイ</t>
    </rPh>
    <phoneticPr fontId="4"/>
  </si>
  <si>
    <t>更新</t>
    <rPh sb="0" eb="2">
      <t>コウシン</t>
    </rPh>
    <phoneticPr fontId="4"/>
  </si>
  <si>
    <t>登録済みの行事の編集を行う。</t>
    <rPh sb="0" eb="3">
      <t>トウロクズ</t>
    </rPh>
    <rPh sb="5" eb="7">
      <t>ギョウジ</t>
    </rPh>
    <rPh sb="8" eb="10">
      <t>ヘンシュウ</t>
    </rPh>
    <rPh sb="11" eb="12">
      <t>オコナ</t>
    </rPh>
    <phoneticPr fontId="4"/>
  </si>
  <si>
    <t>登録済みの行事の検索、照会を行う。</t>
    <rPh sb="0" eb="3">
      <t>トウロクズ</t>
    </rPh>
    <rPh sb="5" eb="7">
      <t>ギョウジ</t>
    </rPh>
    <rPh sb="8" eb="10">
      <t>ケンサク</t>
    </rPh>
    <rPh sb="11" eb="13">
      <t>ショウカイ</t>
    </rPh>
    <rPh sb="14" eb="15">
      <t>オコナ</t>
    </rPh>
    <phoneticPr fontId="4"/>
  </si>
  <si>
    <t>削除</t>
    <rPh sb="0" eb="2">
      <t>サクジョ</t>
    </rPh>
    <phoneticPr fontId="4"/>
  </si>
  <si>
    <t>登録済みの行事の削除を行う。</t>
    <rPh sb="0" eb="3">
      <t>トウロクズ</t>
    </rPh>
    <rPh sb="5" eb="7">
      <t>ギョウジ</t>
    </rPh>
    <rPh sb="8" eb="10">
      <t>サクジョ</t>
    </rPh>
    <rPh sb="11" eb="12">
      <t>オコナ</t>
    </rPh>
    <phoneticPr fontId="4"/>
  </si>
  <si>
    <t>喫食カレンダー</t>
    <rPh sb="0" eb="2">
      <t>キッショク</t>
    </rPh>
    <phoneticPr fontId="4"/>
  </si>
  <si>
    <t>喫食状況
（臨時喫食者）</t>
    <rPh sb="0" eb="2">
      <t>キッショク</t>
    </rPh>
    <rPh sb="2" eb="4">
      <t>ジョウキョウ</t>
    </rPh>
    <rPh sb="6" eb="8">
      <t>リンジ</t>
    </rPh>
    <rPh sb="8" eb="10">
      <t>キッショク</t>
    </rPh>
    <rPh sb="10" eb="11">
      <t>シャ</t>
    </rPh>
    <phoneticPr fontId="4"/>
  </si>
  <si>
    <t>複数校喫食</t>
    <rPh sb="0" eb="5">
      <t>フクスウコウキッショク</t>
    </rPh>
    <phoneticPr fontId="4"/>
  </si>
  <si>
    <t>児童生徒、教職員のうち、通級やALT等で複数の学校で喫食する対象者について、複数校喫食の登録を行う。</t>
    <rPh sb="0" eb="4">
      <t>ジドウセイト</t>
    </rPh>
    <rPh sb="5" eb="8">
      <t>キョウショクイン</t>
    </rPh>
    <rPh sb="12" eb="14">
      <t>ツウキュウ</t>
    </rPh>
    <rPh sb="18" eb="19">
      <t>トウ</t>
    </rPh>
    <rPh sb="20" eb="22">
      <t>フクスウ</t>
    </rPh>
    <rPh sb="23" eb="25">
      <t>ガッコウ</t>
    </rPh>
    <rPh sb="26" eb="28">
      <t>キッショク</t>
    </rPh>
    <rPh sb="30" eb="33">
      <t>タイショウシャ</t>
    </rPh>
    <rPh sb="38" eb="40">
      <t>フクスウ</t>
    </rPh>
    <rPh sb="40" eb="41">
      <t>コウ</t>
    </rPh>
    <rPh sb="41" eb="43">
      <t>キッショク</t>
    </rPh>
    <rPh sb="44" eb="46">
      <t>トウロク</t>
    </rPh>
    <rPh sb="47" eb="48">
      <t>オコナ</t>
    </rPh>
    <phoneticPr fontId="4"/>
  </si>
  <si>
    <t>複数校喫食者の検索、照会を行う。</t>
    <rPh sb="0" eb="5">
      <t>フクスウコウキッショク</t>
    </rPh>
    <rPh sb="5" eb="6">
      <t>シャ</t>
    </rPh>
    <rPh sb="7" eb="9">
      <t>ケンサク</t>
    </rPh>
    <rPh sb="10" eb="12">
      <t>ショウカイ</t>
    </rPh>
    <rPh sb="13" eb="14">
      <t>オコナ</t>
    </rPh>
    <phoneticPr fontId="4"/>
  </si>
  <si>
    <t>徴収予定一覧</t>
    <rPh sb="0" eb="6">
      <t>チョウシュウヨテイイチラン</t>
    </rPh>
    <phoneticPr fontId="4"/>
  </si>
  <si>
    <t>請求シミュレーション実施時に、徴収予定金額の一覧を発行する。</t>
    <rPh sb="0" eb="2">
      <t>セイキュウ</t>
    </rPh>
    <rPh sb="10" eb="13">
      <t>ジッシジ</t>
    </rPh>
    <rPh sb="15" eb="19">
      <t>チョウシュウヨテイ</t>
    </rPh>
    <rPh sb="19" eb="21">
      <t>キンガク</t>
    </rPh>
    <rPh sb="22" eb="24">
      <t>イチラン</t>
    </rPh>
    <rPh sb="25" eb="27">
      <t>ハッコウ</t>
    </rPh>
    <phoneticPr fontId="4"/>
  </si>
  <si>
    <t>納入額決定通知書</t>
    <rPh sb="0" eb="3">
      <t>ノウニュウガク</t>
    </rPh>
    <rPh sb="3" eb="8">
      <t>ケッテイツウチショ</t>
    </rPh>
    <phoneticPr fontId="4"/>
  </si>
  <si>
    <t>納入額決定通知書を発行する。</t>
    <rPh sb="0" eb="3">
      <t>ノウニュウガク</t>
    </rPh>
    <rPh sb="3" eb="8">
      <t>ケッテイツウチショ</t>
    </rPh>
    <rPh sb="9" eb="11">
      <t>ハッコウ</t>
    </rPh>
    <phoneticPr fontId="4"/>
  </si>
  <si>
    <t>納入額変更通知書</t>
    <rPh sb="0" eb="2">
      <t>ノウニュウ</t>
    </rPh>
    <rPh sb="2" eb="3">
      <t>ガク</t>
    </rPh>
    <rPh sb="3" eb="5">
      <t>ヘンコウ</t>
    </rPh>
    <rPh sb="5" eb="7">
      <t>ツウチ</t>
    </rPh>
    <rPh sb="7" eb="8">
      <t>ショ</t>
    </rPh>
    <phoneticPr fontId="4"/>
  </si>
  <si>
    <t>納入額変更通知書を発行する。</t>
    <rPh sb="0" eb="3">
      <t>ノウニュウガク</t>
    </rPh>
    <rPh sb="3" eb="5">
      <t>ヘンコウ</t>
    </rPh>
    <rPh sb="5" eb="7">
      <t>ツウチ</t>
    </rPh>
    <rPh sb="7" eb="8">
      <t>ショ</t>
    </rPh>
    <rPh sb="9" eb="11">
      <t>ハッコウ</t>
    </rPh>
    <phoneticPr fontId="4"/>
  </si>
  <si>
    <t>口座再振替通知書</t>
    <rPh sb="0" eb="5">
      <t>コウザサイフリカエ</t>
    </rPh>
    <rPh sb="5" eb="8">
      <t>ツウチショ</t>
    </rPh>
    <phoneticPr fontId="4"/>
  </si>
  <si>
    <t>口座再振替対象者への通知書を発行する。</t>
    <rPh sb="0" eb="2">
      <t>コウザ</t>
    </rPh>
    <rPh sb="2" eb="3">
      <t>サイ</t>
    </rPh>
    <rPh sb="3" eb="5">
      <t>フリカエ</t>
    </rPh>
    <rPh sb="5" eb="8">
      <t>タイショウシャ</t>
    </rPh>
    <rPh sb="10" eb="13">
      <t>ツウチショ</t>
    </rPh>
    <rPh sb="14" eb="16">
      <t>ハッコウ</t>
    </rPh>
    <phoneticPr fontId="4"/>
  </si>
  <si>
    <t>月次請求処理（本番）</t>
    <rPh sb="0" eb="2">
      <t>ゲツジ</t>
    </rPh>
    <rPh sb="2" eb="6">
      <t>セイキュウショリ</t>
    </rPh>
    <rPh sb="7" eb="9">
      <t>ホンバン</t>
    </rPh>
    <phoneticPr fontId="4"/>
  </si>
  <si>
    <t>公金振替</t>
    <rPh sb="0" eb="4">
      <t>コウキンフリカエ</t>
    </rPh>
    <phoneticPr fontId="4"/>
  </si>
  <si>
    <t>生活保護</t>
    <rPh sb="0" eb="4">
      <t>セイカツホゴ</t>
    </rPh>
    <phoneticPr fontId="4"/>
  </si>
  <si>
    <t>就学奨励</t>
    <rPh sb="0" eb="2">
      <t>シュウガク</t>
    </rPh>
    <rPh sb="2" eb="4">
      <t>ショウレイ</t>
    </rPh>
    <phoneticPr fontId="4"/>
  </si>
  <si>
    <t>精算</t>
    <rPh sb="0" eb="2">
      <t>セイサン</t>
    </rPh>
    <phoneticPr fontId="4"/>
  </si>
  <si>
    <t>年度末精算</t>
    <rPh sb="0" eb="5">
      <t>ネンドマツセイサン</t>
    </rPh>
    <phoneticPr fontId="4"/>
  </si>
  <si>
    <t>即時精算</t>
    <rPh sb="0" eb="4">
      <t>ソクジセイサン</t>
    </rPh>
    <phoneticPr fontId="4"/>
  </si>
  <si>
    <t>年度末に「実食数×単価」と「徴収済額」を比較し、精算を行う。</t>
    <rPh sb="0" eb="3">
      <t>ネンドマツ</t>
    </rPh>
    <rPh sb="5" eb="8">
      <t>ジッショクスウ</t>
    </rPh>
    <rPh sb="9" eb="11">
      <t>タンカ</t>
    </rPh>
    <rPh sb="14" eb="17">
      <t>チョウシュウズ</t>
    </rPh>
    <rPh sb="17" eb="18">
      <t>ガク</t>
    </rPh>
    <rPh sb="20" eb="22">
      <t>ヒカク</t>
    </rPh>
    <rPh sb="24" eb="26">
      <t>セイサン</t>
    </rPh>
    <rPh sb="27" eb="28">
      <t>オコナ</t>
    </rPh>
    <phoneticPr fontId="4"/>
  </si>
  <si>
    <t>転出時に「実食数×単価」と「徴収済額」を比較し、精算を行う。</t>
    <rPh sb="0" eb="3">
      <t>テンシュツジ</t>
    </rPh>
    <rPh sb="5" eb="8">
      <t>ジッショクスウ</t>
    </rPh>
    <rPh sb="9" eb="11">
      <t>タンカ</t>
    </rPh>
    <rPh sb="14" eb="17">
      <t>チョウシュウズ</t>
    </rPh>
    <rPh sb="17" eb="18">
      <t>ガク</t>
    </rPh>
    <rPh sb="20" eb="22">
      <t>ヒカク</t>
    </rPh>
    <rPh sb="24" eb="26">
      <t>セイサン</t>
    </rPh>
    <rPh sb="27" eb="28">
      <t>オコナ</t>
    </rPh>
    <phoneticPr fontId="4"/>
  </si>
  <si>
    <t>入金消込（現金）</t>
    <rPh sb="0" eb="4">
      <t>ニュウキンケシコミ</t>
    </rPh>
    <rPh sb="5" eb="7">
      <t>ゲンキン</t>
    </rPh>
    <phoneticPr fontId="4"/>
  </si>
  <si>
    <t>対象者、対象債権を指定して消込を行う。</t>
    <rPh sb="0" eb="3">
      <t>タイショウシャ</t>
    </rPh>
    <rPh sb="4" eb="8">
      <t>タイショウサイケン</t>
    </rPh>
    <rPh sb="9" eb="11">
      <t>シテイ</t>
    </rPh>
    <rPh sb="13" eb="15">
      <t>ケシコミ</t>
    </rPh>
    <rPh sb="16" eb="17">
      <t>オコナ</t>
    </rPh>
    <phoneticPr fontId="4"/>
  </si>
  <si>
    <t>入金消込（各種支援）</t>
    <rPh sb="0" eb="4">
      <t>ニュウキンケシコミ</t>
    </rPh>
    <rPh sb="5" eb="7">
      <t>カクシュ</t>
    </rPh>
    <rPh sb="7" eb="9">
      <t>シエン</t>
    </rPh>
    <phoneticPr fontId="4"/>
  </si>
  <si>
    <t>支援対象者について、入金の消込を行う。</t>
    <rPh sb="0" eb="2">
      <t>シエン</t>
    </rPh>
    <rPh sb="2" eb="5">
      <t>タイショウシャ</t>
    </rPh>
    <rPh sb="10" eb="12">
      <t>ニュウキン</t>
    </rPh>
    <rPh sb="13" eb="15">
      <t>ケシコミ</t>
    </rPh>
    <rPh sb="16" eb="17">
      <t>オコナ</t>
    </rPh>
    <phoneticPr fontId="4"/>
  </si>
  <si>
    <t>学校別収納状況確認</t>
    <rPh sb="0" eb="3">
      <t>ガッコウベツ</t>
    </rPh>
    <rPh sb="3" eb="5">
      <t>シュウノウ</t>
    </rPh>
    <rPh sb="5" eb="7">
      <t>ジョウキョウ</t>
    </rPh>
    <rPh sb="7" eb="9">
      <t>カクニン</t>
    </rPh>
    <phoneticPr fontId="4"/>
  </si>
  <si>
    <t>個人別収納状況確認</t>
    <rPh sb="0" eb="3">
      <t>コジンベツ</t>
    </rPh>
    <rPh sb="3" eb="5">
      <t>シュウノウ</t>
    </rPh>
    <rPh sb="5" eb="7">
      <t>ジョウキョウ</t>
    </rPh>
    <rPh sb="7" eb="9">
      <t>カクニン</t>
    </rPh>
    <phoneticPr fontId="4"/>
  </si>
  <si>
    <t>個人別の収納状況（調定額、徴収額、未納額等）を確認する。</t>
    <rPh sb="0" eb="3">
      <t>コジンベツ</t>
    </rPh>
    <rPh sb="4" eb="8">
      <t>シュウノウジョウキョウ</t>
    </rPh>
    <rPh sb="9" eb="12">
      <t>チョウテイガク</t>
    </rPh>
    <rPh sb="13" eb="16">
      <t>チョウシュウガク</t>
    </rPh>
    <rPh sb="17" eb="20">
      <t>ミノウガク</t>
    </rPh>
    <rPh sb="20" eb="21">
      <t>トウ</t>
    </rPh>
    <rPh sb="23" eb="25">
      <t>カクニン</t>
    </rPh>
    <phoneticPr fontId="4"/>
  </si>
  <si>
    <t>学校別の収納状況（調定額、徴収額、未納額）を確認する。</t>
    <rPh sb="0" eb="3">
      <t>ガッコウベツ</t>
    </rPh>
    <rPh sb="4" eb="8">
      <t>シュウノウジョウキョウ</t>
    </rPh>
    <rPh sb="9" eb="12">
      <t>チョウテイガク</t>
    </rPh>
    <rPh sb="13" eb="16">
      <t>チョウシュウガク</t>
    </rPh>
    <rPh sb="17" eb="20">
      <t>ミノウガク</t>
    </rPh>
    <rPh sb="22" eb="24">
      <t>カクニン</t>
    </rPh>
    <phoneticPr fontId="4"/>
  </si>
  <si>
    <t>銀行別収納状況確認</t>
    <rPh sb="0" eb="3">
      <t>ギンコウベツ</t>
    </rPh>
    <rPh sb="3" eb="7">
      <t>シュウノウジョウキョウ</t>
    </rPh>
    <rPh sb="7" eb="9">
      <t>カクニン</t>
    </rPh>
    <phoneticPr fontId="4"/>
  </si>
  <si>
    <t>銀行別の収納状況（調定額、徴収額、未納額）を確認する。</t>
    <rPh sb="0" eb="3">
      <t>ギンコウベツ</t>
    </rPh>
    <rPh sb="4" eb="8">
      <t>シュウノウジョウキョウ</t>
    </rPh>
    <rPh sb="9" eb="12">
      <t>チョウテイガク</t>
    </rPh>
    <rPh sb="13" eb="16">
      <t>チョウシュウガク</t>
    </rPh>
    <rPh sb="17" eb="20">
      <t>ミノウガク</t>
    </rPh>
    <rPh sb="22" eb="24">
      <t>カクニン</t>
    </rPh>
    <phoneticPr fontId="4"/>
  </si>
  <si>
    <t>市全体収納状況確認</t>
    <rPh sb="0" eb="3">
      <t>シゼンタイ</t>
    </rPh>
    <rPh sb="3" eb="7">
      <t>シュウノウジョウキョウ</t>
    </rPh>
    <rPh sb="7" eb="9">
      <t>カクニン</t>
    </rPh>
    <phoneticPr fontId="4"/>
  </si>
  <si>
    <t>市全体の収納状況を確認する。</t>
    <rPh sb="0" eb="3">
      <t>シゼンタイ</t>
    </rPh>
    <rPh sb="4" eb="8">
      <t>シュウノウジョウキョウ</t>
    </rPh>
    <rPh sb="9" eb="11">
      <t>カクニン</t>
    </rPh>
    <phoneticPr fontId="4"/>
  </si>
  <si>
    <t>口座振替/振込明細表</t>
    <rPh sb="0" eb="4">
      <t>コウザフリカエ</t>
    </rPh>
    <rPh sb="5" eb="7">
      <t>フリコミ</t>
    </rPh>
    <rPh sb="7" eb="10">
      <t>メイサイヒョウ</t>
    </rPh>
    <phoneticPr fontId="4"/>
  </si>
  <si>
    <t>口座振替不能者一覧</t>
    <rPh sb="0" eb="4">
      <t>コウザフリカエ</t>
    </rPh>
    <rPh sb="4" eb="6">
      <t>フノウ</t>
    </rPh>
    <rPh sb="6" eb="7">
      <t>シャ</t>
    </rPh>
    <rPh sb="7" eb="9">
      <t>イチラン</t>
    </rPh>
    <phoneticPr fontId="4"/>
  </si>
  <si>
    <t>口座振替不能者一覧を発行する。</t>
    <rPh sb="0" eb="4">
      <t>コウザフリカエ</t>
    </rPh>
    <rPh sb="4" eb="7">
      <t>フノウシャ</t>
    </rPh>
    <rPh sb="7" eb="9">
      <t>イチラン</t>
    </rPh>
    <rPh sb="10" eb="12">
      <t>ハッコウ</t>
    </rPh>
    <phoneticPr fontId="4"/>
  </si>
  <si>
    <t>月計表</t>
    <rPh sb="0" eb="3">
      <t>ゲッケイヒョウ</t>
    </rPh>
    <phoneticPr fontId="4"/>
  </si>
  <si>
    <t>月計表を発行する。</t>
    <rPh sb="0" eb="3">
      <t>ゲッケイヒョウ</t>
    </rPh>
    <rPh sb="4" eb="6">
      <t>ハッコウ</t>
    </rPh>
    <phoneticPr fontId="4"/>
  </si>
  <si>
    <t>口座振替対象者一覧</t>
    <rPh sb="0" eb="4">
      <t>コウザフリカエ</t>
    </rPh>
    <rPh sb="4" eb="7">
      <t>タイショウシャ</t>
    </rPh>
    <rPh sb="7" eb="9">
      <t>イチラン</t>
    </rPh>
    <phoneticPr fontId="4"/>
  </si>
  <si>
    <t>口座振替対象者一覧を発行する。</t>
    <rPh sb="0" eb="4">
      <t>コウザフリカエ</t>
    </rPh>
    <rPh sb="4" eb="6">
      <t>タイショウ</t>
    </rPh>
    <rPh sb="6" eb="7">
      <t>シャ</t>
    </rPh>
    <rPh sb="7" eb="9">
      <t>イチラン</t>
    </rPh>
    <rPh sb="10" eb="12">
      <t>ハッコウ</t>
    </rPh>
    <phoneticPr fontId="4"/>
  </si>
  <si>
    <t>過誤納金のある対象者の検索を行う。</t>
    <rPh sb="0" eb="3">
      <t>カゴノウ</t>
    </rPh>
    <rPh sb="3" eb="4">
      <t>キン</t>
    </rPh>
    <rPh sb="7" eb="10">
      <t>タイショウシャ</t>
    </rPh>
    <rPh sb="9" eb="10">
      <t>シャ</t>
    </rPh>
    <rPh sb="11" eb="13">
      <t>ケンサク</t>
    </rPh>
    <rPh sb="14" eb="15">
      <t>オコナ</t>
    </rPh>
    <phoneticPr fontId="4"/>
  </si>
  <si>
    <t>過誤納対象者一覧</t>
    <rPh sb="0" eb="6">
      <t>カゴノウタイショウシャ</t>
    </rPh>
    <rPh sb="6" eb="8">
      <t>イチラン</t>
    </rPh>
    <phoneticPr fontId="4"/>
  </si>
  <si>
    <t>過誤納対象者一覧を発行する。</t>
    <rPh sb="0" eb="6">
      <t>カゴノウタイショウシャ</t>
    </rPh>
    <rPh sb="6" eb="8">
      <t>イチラン</t>
    </rPh>
    <rPh sb="9" eb="11">
      <t>ハッコウ</t>
    </rPh>
    <phoneticPr fontId="4"/>
  </si>
  <si>
    <t>充当者一覧</t>
    <rPh sb="0" eb="2">
      <t>ジュウトウ</t>
    </rPh>
    <rPh sb="2" eb="3">
      <t>シャ</t>
    </rPh>
    <rPh sb="3" eb="5">
      <t>イチラン</t>
    </rPh>
    <phoneticPr fontId="4"/>
  </si>
  <si>
    <t>充当者一覧を発行する。</t>
    <rPh sb="0" eb="3">
      <t>ジュウトウシャ</t>
    </rPh>
    <rPh sb="3" eb="5">
      <t>イチラン</t>
    </rPh>
    <rPh sb="6" eb="8">
      <t>ハッコウ</t>
    </rPh>
    <phoneticPr fontId="4"/>
  </si>
  <si>
    <t>交渉情報の登録を行う。</t>
    <rPh sb="0" eb="4">
      <t>コウショウジョウホウ</t>
    </rPh>
    <rPh sb="5" eb="7">
      <t>トウロク</t>
    </rPh>
    <rPh sb="8" eb="9">
      <t>オコナ</t>
    </rPh>
    <phoneticPr fontId="4"/>
  </si>
  <si>
    <t>交渉情報の照会、編集を行う。</t>
    <rPh sb="0" eb="4">
      <t>コウショウジョウホウ</t>
    </rPh>
    <rPh sb="5" eb="7">
      <t>ショウカイ</t>
    </rPh>
    <rPh sb="8" eb="10">
      <t>ヘンシュウ</t>
    </rPh>
    <rPh sb="11" eb="12">
      <t>オコナ</t>
    </rPh>
    <phoneticPr fontId="4"/>
  </si>
  <si>
    <t>未納者一覧</t>
    <rPh sb="0" eb="3">
      <t>ミノウシャ</t>
    </rPh>
    <rPh sb="3" eb="5">
      <t>イチラン</t>
    </rPh>
    <phoneticPr fontId="4"/>
  </si>
  <si>
    <t>未納者一覧を発行する。</t>
    <rPh sb="0" eb="3">
      <t>ミノウシャ</t>
    </rPh>
    <rPh sb="3" eb="5">
      <t>イチラン</t>
    </rPh>
    <rPh sb="6" eb="8">
      <t>ハッコウ</t>
    </rPh>
    <phoneticPr fontId="4"/>
  </si>
  <si>
    <t>未納管理台帳</t>
    <rPh sb="0" eb="6">
      <t>ミノウカンリダイチョウ</t>
    </rPh>
    <phoneticPr fontId="4"/>
  </si>
  <si>
    <t>未納管理台帳を発行する。</t>
    <rPh sb="0" eb="6">
      <t>ミノウカンリダイチョウ</t>
    </rPh>
    <rPh sb="7" eb="9">
      <t>ハッコウ</t>
    </rPh>
    <phoneticPr fontId="4"/>
  </si>
  <si>
    <t>督促状</t>
    <rPh sb="0" eb="3">
      <t>トクソクジョウ</t>
    </rPh>
    <phoneticPr fontId="4"/>
  </si>
  <si>
    <t>督促状を発行する。</t>
    <rPh sb="0" eb="3">
      <t>トクソクジョウ</t>
    </rPh>
    <rPh sb="4" eb="6">
      <t>ハッコウ</t>
    </rPh>
    <phoneticPr fontId="4"/>
  </si>
  <si>
    <t>督促状発送一覧</t>
    <rPh sb="0" eb="3">
      <t>トクソクジョウ</t>
    </rPh>
    <rPh sb="3" eb="7">
      <t>ハッソウイチラン</t>
    </rPh>
    <phoneticPr fontId="4"/>
  </si>
  <si>
    <t>督促状発送一覧を発行する。</t>
    <rPh sb="0" eb="3">
      <t>トクソクジョウ</t>
    </rPh>
    <rPh sb="3" eb="7">
      <t>ハッソウイチラン</t>
    </rPh>
    <rPh sb="8" eb="10">
      <t>ハッコウ</t>
    </rPh>
    <phoneticPr fontId="4"/>
  </si>
  <si>
    <t>催告書</t>
    <rPh sb="0" eb="3">
      <t>サイコクショ</t>
    </rPh>
    <phoneticPr fontId="4"/>
  </si>
  <si>
    <t>催告書発送一覧</t>
    <rPh sb="0" eb="3">
      <t>サイコクショ</t>
    </rPh>
    <rPh sb="3" eb="7">
      <t>ハッソウイチラン</t>
    </rPh>
    <phoneticPr fontId="4"/>
  </si>
  <si>
    <t>催告書を発行する。</t>
    <rPh sb="0" eb="3">
      <t>サイコクショ</t>
    </rPh>
    <rPh sb="4" eb="6">
      <t>ハッコウ</t>
    </rPh>
    <phoneticPr fontId="4"/>
  </si>
  <si>
    <t>催告書発送一覧を発行する。</t>
    <rPh sb="0" eb="3">
      <t>サイコクショ</t>
    </rPh>
    <rPh sb="3" eb="5">
      <t>ハッソウ</t>
    </rPh>
    <rPh sb="5" eb="7">
      <t>イチラン</t>
    </rPh>
    <rPh sb="8" eb="10">
      <t>ハッコウ</t>
    </rPh>
    <phoneticPr fontId="4"/>
  </si>
  <si>
    <t>帳票文言</t>
    <rPh sb="0" eb="2">
      <t>チョウヒョウ</t>
    </rPh>
    <rPh sb="2" eb="4">
      <t>モンゴン</t>
    </rPh>
    <phoneticPr fontId="4"/>
  </si>
  <si>
    <t>照会</t>
    <rPh sb="0" eb="2">
      <t>ショウカイ</t>
    </rPh>
    <phoneticPr fontId="4"/>
  </si>
  <si>
    <t>変更（個人単位）</t>
    <rPh sb="0" eb="2">
      <t>ヘンコウ</t>
    </rPh>
    <rPh sb="3" eb="7">
      <t>コジンタンイ</t>
    </rPh>
    <phoneticPr fontId="4"/>
  </si>
  <si>
    <t>喫食状況（臨時喫食者）</t>
    <rPh sb="0" eb="2">
      <t>キッショク</t>
    </rPh>
    <rPh sb="2" eb="4">
      <t>ジョウキョウ</t>
    </rPh>
    <rPh sb="5" eb="10">
      <t>リンジキッショクシャ</t>
    </rPh>
    <phoneticPr fontId="4"/>
  </si>
  <si>
    <t>年間給食実施計画表</t>
    <rPh sb="0" eb="2">
      <t>ネンカン</t>
    </rPh>
    <rPh sb="2" eb="4">
      <t>キュウショク</t>
    </rPh>
    <rPh sb="4" eb="9">
      <t>ジッシケイカクヒョウ</t>
    </rPh>
    <phoneticPr fontId="4"/>
  </si>
  <si>
    <t>喫食状況表</t>
    <rPh sb="0" eb="5">
      <t>キッショクジョウキョウヒョウ</t>
    </rPh>
    <phoneticPr fontId="4"/>
  </si>
  <si>
    <t>給食実施簿</t>
    <rPh sb="0" eb="2">
      <t>キュウショク</t>
    </rPh>
    <rPh sb="2" eb="4">
      <t>ジッシ</t>
    </rPh>
    <rPh sb="4" eb="5">
      <t>ボ</t>
    </rPh>
    <phoneticPr fontId="4"/>
  </si>
  <si>
    <t>アレルギー対象者一覧</t>
    <rPh sb="5" eb="7">
      <t>タイショウ</t>
    </rPh>
    <rPh sb="7" eb="8">
      <t>シャ</t>
    </rPh>
    <rPh sb="8" eb="10">
      <t>イチラン</t>
    </rPh>
    <phoneticPr fontId="4"/>
  </si>
  <si>
    <t>給食実施簿を発行する。</t>
    <rPh sb="0" eb="5">
      <t>キュウショクジッシボ</t>
    </rPh>
    <rPh sb="6" eb="8">
      <t>ハッコウ</t>
    </rPh>
    <phoneticPr fontId="4"/>
  </si>
  <si>
    <t>ユーザ情報の新規登録を行う。</t>
  </si>
  <si>
    <t>ユーザごとにアクセス（操作）権限を与え、ユーザの区分により各種機能の利用制限が可能。</t>
    <rPh sb="11" eb="13">
      <t>ソウサ</t>
    </rPh>
    <rPh sb="14" eb="16">
      <t>ケンゲン</t>
    </rPh>
    <rPh sb="17" eb="18">
      <t>アタ</t>
    </rPh>
    <rPh sb="24" eb="26">
      <t>クブン</t>
    </rPh>
    <rPh sb="29" eb="31">
      <t>カクシュ</t>
    </rPh>
    <rPh sb="31" eb="33">
      <t>キノウ</t>
    </rPh>
    <rPh sb="34" eb="38">
      <t>リヨウセイゲン</t>
    </rPh>
    <rPh sb="39" eb="41">
      <t>カノウ</t>
    </rPh>
    <phoneticPr fontId="4"/>
  </si>
  <si>
    <t>一定時間操作がない場合に自動ログアウトし、再度ログインを求める。</t>
    <rPh sb="0" eb="4">
      <t>イッテイジカン</t>
    </rPh>
    <rPh sb="4" eb="6">
      <t>ソウサ</t>
    </rPh>
    <rPh sb="9" eb="11">
      <t>バアイ</t>
    </rPh>
    <rPh sb="12" eb="14">
      <t>ジドウ</t>
    </rPh>
    <rPh sb="21" eb="23">
      <t>サイド</t>
    </rPh>
    <rPh sb="28" eb="29">
      <t>モト</t>
    </rPh>
    <phoneticPr fontId="4"/>
  </si>
  <si>
    <t>ログ管理</t>
    <rPh sb="2" eb="4">
      <t>カンリ</t>
    </rPh>
    <phoneticPr fontId="4"/>
  </si>
  <si>
    <t>ログの保護</t>
    <rPh sb="3" eb="5">
      <t>ホゴ</t>
    </rPh>
    <phoneticPr fontId="4"/>
  </si>
  <si>
    <t>ユーザによる操作をログとして記録する。</t>
    <rPh sb="6" eb="8">
      <t>ソウサ</t>
    </rPh>
    <rPh sb="14" eb="16">
      <t>キロク</t>
    </rPh>
    <phoneticPr fontId="4"/>
  </si>
  <si>
    <t>ログが不正に参照・変更・削除されないよう保護する。</t>
    <rPh sb="3" eb="5">
      <t>フセイ</t>
    </rPh>
    <rPh sb="6" eb="8">
      <t>サンショウ</t>
    </rPh>
    <rPh sb="9" eb="11">
      <t>ヘンコウ</t>
    </rPh>
    <rPh sb="12" eb="14">
      <t>サクジョ</t>
    </rPh>
    <rPh sb="20" eb="22">
      <t>ホゴ</t>
    </rPh>
    <phoneticPr fontId="4"/>
  </si>
  <si>
    <t>児童生徒情報登録</t>
    <rPh sb="0" eb="2">
      <t>ジドウ</t>
    </rPh>
    <rPh sb="2" eb="4">
      <t>セイト</t>
    </rPh>
    <rPh sb="4" eb="6">
      <t>ジョウホウ</t>
    </rPh>
    <rPh sb="6" eb="8">
      <t>トウロク</t>
    </rPh>
    <phoneticPr fontId="4"/>
  </si>
  <si>
    <t>教職員基本情報登録</t>
    <rPh sb="0" eb="3">
      <t>キョウショクイン</t>
    </rPh>
    <rPh sb="3" eb="5">
      <t>キホン</t>
    </rPh>
    <rPh sb="5" eb="7">
      <t>ジョウホウ</t>
    </rPh>
    <rPh sb="7" eb="9">
      <t>トウロク</t>
    </rPh>
    <phoneticPr fontId="4"/>
  </si>
  <si>
    <t>複数校喫食の登録を行った場合も、給食費の請求は所属校でまとめて行う。</t>
    <rPh sb="0" eb="5">
      <t>フクスウコウキッショク</t>
    </rPh>
    <rPh sb="6" eb="8">
      <t>トウロク</t>
    </rPh>
    <rPh sb="9" eb="10">
      <t>オコナ</t>
    </rPh>
    <rPh sb="12" eb="14">
      <t>バアイ</t>
    </rPh>
    <rPh sb="16" eb="19">
      <t>キュウショクヒ</t>
    </rPh>
    <rPh sb="20" eb="22">
      <t>セイキュウ</t>
    </rPh>
    <rPh sb="23" eb="27">
      <t>ショゾ</t>
    </rPh>
    <rPh sb="31" eb="32">
      <t>オコナ</t>
    </rPh>
    <phoneticPr fontId="4"/>
  </si>
  <si>
    <t>基本情報（代表者）登録</t>
    <rPh sb="0" eb="2">
      <t>キホン</t>
    </rPh>
    <rPh sb="2" eb="4">
      <t>ジョウホウ</t>
    </rPh>
    <rPh sb="5" eb="8">
      <t>ダイヒョウシャ</t>
    </rPh>
    <rPh sb="9" eb="11">
      <t>トウロク</t>
    </rPh>
    <phoneticPr fontId="4"/>
  </si>
  <si>
    <t>給食費単価</t>
    <rPh sb="0" eb="5">
      <t>キュウショクヒタンカ</t>
    </rPh>
    <phoneticPr fontId="4"/>
  </si>
  <si>
    <t>給食費算出</t>
    <rPh sb="0" eb="3">
      <t>キュウショクヒ</t>
    </rPh>
    <rPh sb="3" eb="5">
      <t>サンシュツ</t>
    </rPh>
    <phoneticPr fontId="4"/>
  </si>
  <si>
    <t>給食費算出</t>
    <rPh sb="0" eb="5">
      <t>キュウショクヒサンシュツ</t>
    </rPh>
    <phoneticPr fontId="4"/>
  </si>
  <si>
    <t>OCRコードに対応した納付書が出力可能。</t>
    <rPh sb="7" eb="9">
      <t>タイオウ</t>
    </rPh>
    <rPh sb="11" eb="14">
      <t>ノウフショ</t>
    </rPh>
    <rPh sb="15" eb="19">
      <t>シュツリョクカノウ</t>
    </rPh>
    <phoneticPr fontId="4"/>
  </si>
  <si>
    <t>コンビニ入金用バーコードの印字が可能。</t>
    <rPh sb="4" eb="7">
      <t>ニュウキンヨウ</t>
    </rPh>
    <rPh sb="13" eb="15">
      <t>インジ</t>
    </rPh>
    <rPh sb="16" eb="18">
      <t>カノウ</t>
    </rPh>
    <phoneticPr fontId="4"/>
  </si>
  <si>
    <t>納付書の再発行</t>
    <rPh sb="0" eb="3">
      <t>ノウフショ</t>
    </rPh>
    <rPh sb="4" eb="7">
      <t>サイハッコウ</t>
    </rPh>
    <phoneticPr fontId="4"/>
  </si>
  <si>
    <t>債務者による要求時には納付書の再発行が可能。</t>
    <rPh sb="0" eb="3">
      <t>サイムシャ</t>
    </rPh>
    <rPh sb="6" eb="9">
      <t>ヨウキュウジ</t>
    </rPh>
    <rPh sb="11" eb="14">
      <t>ノウフショ</t>
    </rPh>
    <rPh sb="15" eb="18">
      <t>サイハッコウ</t>
    </rPh>
    <rPh sb="19" eb="21">
      <t>カノウ</t>
    </rPh>
    <phoneticPr fontId="4"/>
  </si>
  <si>
    <t>一部入金</t>
    <rPh sb="0" eb="4">
      <t>イチブニュウキン</t>
    </rPh>
    <phoneticPr fontId="4"/>
  </si>
  <si>
    <t>入金消込は、請求額に対する一部入金も可能。</t>
    <rPh sb="0" eb="4">
      <t>ニュウキンケシコミ</t>
    </rPh>
    <rPh sb="6" eb="9">
      <t>セイキュウガク</t>
    </rPh>
    <rPh sb="10" eb="11">
      <t>タイ</t>
    </rPh>
    <rPh sb="13" eb="17">
      <t>イチブニュウキン</t>
    </rPh>
    <rPh sb="18" eb="20">
      <t>カノウ</t>
    </rPh>
    <phoneticPr fontId="4"/>
  </si>
  <si>
    <t>時効管理</t>
    <rPh sb="0" eb="2">
      <t>ジコウ</t>
    </rPh>
    <rPh sb="2" eb="4">
      <t>カンリ</t>
    </rPh>
    <phoneticPr fontId="4"/>
  </si>
  <si>
    <t>請求期ごとに時効の管理ができる。</t>
    <rPh sb="0" eb="3">
      <t>セイキュウキ</t>
    </rPh>
    <rPh sb="6" eb="8">
      <t>ジコウ</t>
    </rPh>
    <rPh sb="9" eb="11">
      <t>カンリ</t>
    </rPh>
    <phoneticPr fontId="4"/>
  </si>
  <si>
    <t>延滞金</t>
    <rPh sb="0" eb="3">
      <t>エンタイキン</t>
    </rPh>
    <phoneticPr fontId="4"/>
  </si>
  <si>
    <t>延滞金（遅延損害金）の計算ができる。</t>
    <rPh sb="0" eb="3">
      <t>エンタイキン</t>
    </rPh>
    <rPh sb="4" eb="9">
      <t>チエンソンガイキン</t>
    </rPh>
    <rPh sb="11" eb="13">
      <t>ケイサン</t>
    </rPh>
    <phoneticPr fontId="4"/>
  </si>
  <si>
    <t>期間を指定し、異なる延滞金利率を設定できる。</t>
    <rPh sb="0" eb="2">
      <t>キカン</t>
    </rPh>
    <rPh sb="3" eb="5">
      <t>シテイ</t>
    </rPh>
    <rPh sb="7" eb="8">
      <t>コト</t>
    </rPh>
    <rPh sb="10" eb="15">
      <t>エンタイキンリリツ</t>
    </rPh>
    <rPh sb="16" eb="18">
      <t>セッテイ</t>
    </rPh>
    <phoneticPr fontId="4"/>
  </si>
  <si>
    <t>請求まとめ</t>
    <rPh sb="0" eb="2">
      <t>セイキュウ</t>
    </rPh>
    <phoneticPr fontId="4"/>
  </si>
  <si>
    <t>請求まとめ登録</t>
    <rPh sb="0" eb="2">
      <t>セイキュウ</t>
    </rPh>
    <rPh sb="5" eb="7">
      <t>トウロク</t>
    </rPh>
    <phoneticPr fontId="4"/>
  </si>
  <si>
    <t>口座振替データ内容確認</t>
    <rPh sb="0" eb="2">
      <t>コウザ</t>
    </rPh>
    <rPh sb="2" eb="3">
      <t>シン</t>
    </rPh>
    <rPh sb="7" eb="9">
      <t/>
    </rPh>
    <phoneticPr fontId="4"/>
  </si>
  <si>
    <t>還付充当通知書</t>
    <rPh sb="0" eb="2">
      <t>カンプ</t>
    </rPh>
    <rPh sb="2" eb="4">
      <t>ジュウトウ</t>
    </rPh>
    <rPh sb="4" eb="7">
      <t>ツウチショ</t>
    </rPh>
    <phoneticPr fontId="4"/>
  </si>
  <si>
    <t>年間集計表を発行する。</t>
    <rPh sb="0" eb="2">
      <t>ネンカン</t>
    </rPh>
    <rPh sb="2" eb="4">
      <t>シュウケイ</t>
    </rPh>
    <rPh sb="4" eb="5">
      <t>ヒョウ</t>
    </rPh>
    <rPh sb="6" eb="8">
      <t>ハッコウ</t>
    </rPh>
    <phoneticPr fontId="4"/>
  </si>
  <si>
    <t>還付充当通知書を発行する。</t>
    <rPh sb="0" eb="2">
      <t>カンプ</t>
    </rPh>
    <rPh sb="2" eb="4">
      <t>ジュウトウ</t>
    </rPh>
    <rPh sb="4" eb="7">
      <t>ツウチショ</t>
    </rPh>
    <rPh sb="8" eb="10">
      <t>ハッコウ</t>
    </rPh>
    <phoneticPr fontId="4"/>
  </si>
  <si>
    <t>還付/返金対象者一覧を発行する。</t>
    <rPh sb="0" eb="2">
      <t>カンプ</t>
    </rPh>
    <rPh sb="3" eb="8">
      <t>ヘンキンタイショウシャ</t>
    </rPh>
    <rPh sb="8" eb="10">
      <t>イチラン</t>
    </rPh>
    <rPh sb="11" eb="13">
      <t>ハッコウ</t>
    </rPh>
    <phoneticPr fontId="4"/>
  </si>
  <si>
    <t>ユーザ情報のパスワード変更を行う。</t>
  </si>
  <si>
    <t>No.</t>
    <phoneticPr fontId="7"/>
  </si>
  <si>
    <t>帳票名</t>
    <rPh sb="0" eb="2">
      <t>チョウヒョウ</t>
    </rPh>
    <rPh sb="2" eb="3">
      <t>メイ</t>
    </rPh>
    <phoneticPr fontId="7"/>
  </si>
  <si>
    <t>形式</t>
    <rPh sb="0" eb="2">
      <t>ケイシキ</t>
    </rPh>
    <phoneticPr fontId="7"/>
  </si>
  <si>
    <t>時期</t>
    <rPh sb="0" eb="2">
      <t>ジキ</t>
    </rPh>
    <phoneticPr fontId="7"/>
  </si>
  <si>
    <t>対象者一覧</t>
    <rPh sb="0" eb="3">
      <t>タイショウシャ</t>
    </rPh>
    <rPh sb="3" eb="5">
      <t>イチラン</t>
    </rPh>
    <phoneticPr fontId="7"/>
  </si>
  <si>
    <t>○</t>
    <phoneticPr fontId="7"/>
  </si>
  <si>
    <t>随時</t>
    <rPh sb="0" eb="2">
      <t>ズイジ</t>
    </rPh>
    <phoneticPr fontId="7"/>
  </si>
  <si>
    <t>徴収予定一覧</t>
    <rPh sb="0" eb="4">
      <t>チョウシュウヨテイ</t>
    </rPh>
    <rPh sb="4" eb="6">
      <t>イチラン</t>
    </rPh>
    <phoneticPr fontId="7"/>
  </si>
  <si>
    <t>市または該当学校の今回請求分の個人毎の全科目徴収予定金額情報。</t>
    <rPh sb="0" eb="1">
      <t>シ</t>
    </rPh>
    <rPh sb="4" eb="6">
      <t>ガイトウ</t>
    </rPh>
    <rPh sb="6" eb="8">
      <t>ガッコウ</t>
    </rPh>
    <rPh sb="9" eb="11">
      <t>コンカイ</t>
    </rPh>
    <rPh sb="11" eb="13">
      <t>セイキュウ</t>
    </rPh>
    <rPh sb="13" eb="14">
      <t>ブン</t>
    </rPh>
    <rPh sb="15" eb="17">
      <t>コジン</t>
    </rPh>
    <rPh sb="17" eb="18">
      <t>ゴト</t>
    </rPh>
    <rPh sb="19" eb="20">
      <t>ゼン</t>
    </rPh>
    <rPh sb="20" eb="22">
      <t>カモク</t>
    </rPh>
    <rPh sb="22" eb="24">
      <t>チョウシュウ</t>
    </rPh>
    <rPh sb="24" eb="26">
      <t>ヨテイ</t>
    </rPh>
    <rPh sb="26" eb="28">
      <t>キンガク</t>
    </rPh>
    <rPh sb="28" eb="30">
      <t>ジョウホウ</t>
    </rPh>
    <phoneticPr fontId="7"/>
  </si>
  <si>
    <t>請求時</t>
    <rPh sb="0" eb="3">
      <t>セイキュウジ</t>
    </rPh>
    <phoneticPr fontId="7"/>
  </si>
  <si>
    <t>年度当初に、1年間の学校給食費の徴収予定を通知する通知書。</t>
    <rPh sb="0" eb="2">
      <t>ネンド</t>
    </rPh>
    <rPh sb="2" eb="4">
      <t>トウショ</t>
    </rPh>
    <rPh sb="12" eb="14">
      <t>キュウショク</t>
    </rPh>
    <rPh sb="14" eb="15">
      <t>ヒ</t>
    </rPh>
    <rPh sb="25" eb="28">
      <t>ツウチショ</t>
    </rPh>
    <phoneticPr fontId="7"/>
  </si>
  <si>
    <t>年度当初</t>
    <rPh sb="0" eb="2">
      <t>ネンド</t>
    </rPh>
    <rPh sb="2" eb="4">
      <t>トウショ</t>
    </rPh>
    <phoneticPr fontId="7"/>
  </si>
  <si>
    <t>請求時
随時</t>
    <rPh sb="0" eb="3">
      <t>セイキュウジ</t>
    </rPh>
    <rPh sb="4" eb="6">
      <t>ズイジ</t>
    </rPh>
    <phoneticPr fontId="7"/>
  </si>
  <si>
    <t>銀行別口座振替/振込明細表</t>
    <rPh sb="0" eb="2">
      <t>ギンコウ</t>
    </rPh>
    <rPh sb="2" eb="3">
      <t>ベツ</t>
    </rPh>
    <rPh sb="3" eb="7">
      <t>コウザフリカエ</t>
    </rPh>
    <rPh sb="8" eb="10">
      <t>フリコミ</t>
    </rPh>
    <rPh sb="10" eb="13">
      <t>メイサイヒョウ</t>
    </rPh>
    <phoneticPr fontId="7"/>
  </si>
  <si>
    <t>金融機関別の口座振替/振込金額の集計表。</t>
    <rPh sb="0" eb="5">
      <t>キンユウキカンベツ</t>
    </rPh>
    <rPh sb="6" eb="10">
      <t>コウザフリカエ</t>
    </rPh>
    <rPh sb="11" eb="15">
      <t>フリコミキンガク</t>
    </rPh>
    <rPh sb="16" eb="19">
      <t>シュウケイヒョウ</t>
    </rPh>
    <phoneticPr fontId="7"/>
  </si>
  <si>
    <t>請求時
入金取込後</t>
    <rPh sb="0" eb="3">
      <t>セイキュウジ</t>
    </rPh>
    <rPh sb="4" eb="9">
      <t>ニュウキントリコミゴ</t>
    </rPh>
    <phoneticPr fontId="7"/>
  </si>
  <si>
    <t>口座振替データ結果確認表</t>
    <rPh sb="0" eb="2">
      <t>コウザ</t>
    </rPh>
    <rPh sb="2" eb="4">
      <t>フリカエ</t>
    </rPh>
    <rPh sb="7" eb="9">
      <t>ケッカ</t>
    </rPh>
    <rPh sb="9" eb="11">
      <t>カクニン</t>
    </rPh>
    <rPh sb="11" eb="12">
      <t>ヒョウ</t>
    </rPh>
    <phoneticPr fontId="7"/>
  </si>
  <si>
    <t>1ファイルにおける請求額とその引き落とし結果の確認用一覧表。</t>
    <rPh sb="25" eb="26">
      <t>ヨウ</t>
    </rPh>
    <rPh sb="26" eb="28">
      <t>イチラン</t>
    </rPh>
    <rPh sb="28" eb="29">
      <t>ヒョウ</t>
    </rPh>
    <phoneticPr fontId="7"/>
  </si>
  <si>
    <t>口座振替対象者一覧</t>
    <rPh sb="0" eb="4">
      <t>コウザフリカエ</t>
    </rPh>
    <rPh sb="4" eb="7">
      <t>タイショウシャ</t>
    </rPh>
    <rPh sb="7" eb="9">
      <t>イチラン</t>
    </rPh>
    <phoneticPr fontId="7"/>
  </si>
  <si>
    <t>口座振替を実施する対象者の一覧。</t>
    <rPh sb="0" eb="4">
      <t>コウザフリカエ</t>
    </rPh>
    <rPh sb="5" eb="7">
      <t>ジッシ</t>
    </rPh>
    <rPh sb="9" eb="12">
      <t>タイショウシャ</t>
    </rPh>
    <rPh sb="13" eb="15">
      <t>イチラン</t>
    </rPh>
    <phoneticPr fontId="7"/>
  </si>
  <si>
    <t>入金取込後</t>
    <rPh sb="0" eb="5">
      <t>ニュウキントリコミゴ</t>
    </rPh>
    <phoneticPr fontId="7"/>
  </si>
  <si>
    <t>支援対象者抽出データ</t>
    <rPh sb="0" eb="5">
      <t>シエンタイショウシャ</t>
    </rPh>
    <rPh sb="5" eb="7">
      <t>チュウシュツ</t>
    </rPh>
    <phoneticPr fontId="7"/>
  </si>
  <si>
    <t>支援（生活保護、就学援助、就学奨励）の対象者につ
いて、請求期毎の請求額を抽出したデータ。</t>
    <rPh sb="0" eb="2">
      <t>シエン</t>
    </rPh>
    <rPh sb="3" eb="7">
      <t>セイカツホゴ</t>
    </rPh>
    <rPh sb="8" eb="10">
      <t>シュウガク</t>
    </rPh>
    <rPh sb="10" eb="12">
      <t>エンジョ</t>
    </rPh>
    <rPh sb="13" eb="17">
      <t>シュウガクショウレイ</t>
    </rPh>
    <rPh sb="19" eb="22">
      <t>タイショウシャ</t>
    </rPh>
    <rPh sb="28" eb="32">
      <t>セイキュウキゴト</t>
    </rPh>
    <rPh sb="33" eb="36">
      <t>セイキュウガク</t>
    </rPh>
    <rPh sb="37" eb="39">
      <t>チュウシュツ</t>
    </rPh>
    <phoneticPr fontId="7"/>
  </si>
  <si>
    <t>児童手当消込対象者抽出データ</t>
    <rPh sb="0" eb="2">
      <t>ジドウ</t>
    </rPh>
    <rPh sb="2" eb="4">
      <t>テアテ</t>
    </rPh>
    <rPh sb="4" eb="6">
      <t>ケシコミ</t>
    </rPh>
    <rPh sb="6" eb="8">
      <t>タイショウ</t>
    </rPh>
    <rPh sb="8" eb="9">
      <t>シャ</t>
    </rPh>
    <rPh sb="9" eb="11">
      <t>チュウシュツ</t>
    </rPh>
    <phoneticPr fontId="7"/>
  </si>
  <si>
    <t>児童手当の対象者について、請求期毎の請求額を抽出したデータ。</t>
    <rPh sb="0" eb="2">
      <t>ジドウ</t>
    </rPh>
    <rPh sb="2" eb="4">
      <t>テアテ</t>
    </rPh>
    <rPh sb="5" eb="7">
      <t>タイショウ</t>
    </rPh>
    <rPh sb="7" eb="8">
      <t>シャ</t>
    </rPh>
    <rPh sb="13" eb="15">
      <t>セイキュウ</t>
    </rPh>
    <rPh sb="15" eb="16">
      <t>キ</t>
    </rPh>
    <rPh sb="16" eb="17">
      <t>ゴト</t>
    </rPh>
    <rPh sb="18" eb="20">
      <t>セイキュウ</t>
    </rPh>
    <rPh sb="20" eb="21">
      <t>ガク</t>
    </rPh>
    <rPh sb="22" eb="24">
      <t>チュウシュツ</t>
    </rPh>
    <phoneticPr fontId="7"/>
  </si>
  <si>
    <t>過誤納対象者一覧</t>
    <rPh sb="0" eb="6">
      <t>カゴノウタイショウシャ</t>
    </rPh>
    <rPh sb="6" eb="8">
      <t>イチラン</t>
    </rPh>
    <phoneticPr fontId="7"/>
  </si>
  <si>
    <t>出力時点の過誤納対象者の一覧。</t>
    <rPh sb="0" eb="4">
      <t>シュツリョクジテン</t>
    </rPh>
    <rPh sb="5" eb="8">
      <t>カゴノウ</t>
    </rPh>
    <rPh sb="8" eb="11">
      <t>タイショウシャ</t>
    </rPh>
    <rPh sb="12" eb="14">
      <t>イチラン</t>
    </rPh>
    <phoneticPr fontId="7"/>
  </si>
  <si>
    <t>返金対象者一覧</t>
    <rPh sb="0" eb="2">
      <t>ヘンキン</t>
    </rPh>
    <rPh sb="2" eb="5">
      <t>タイショウシャ</t>
    </rPh>
    <rPh sb="5" eb="7">
      <t>イチラン</t>
    </rPh>
    <phoneticPr fontId="7"/>
  </si>
  <si>
    <t>学校給食費還付（充当）通知書</t>
    <rPh sb="0" eb="5">
      <t>ガッコウキュウショクヒ</t>
    </rPh>
    <rPh sb="5" eb="7">
      <t>カンプ</t>
    </rPh>
    <rPh sb="8" eb="10">
      <t>ジュウトウ</t>
    </rPh>
    <rPh sb="11" eb="14">
      <t>ツウチショ</t>
    </rPh>
    <phoneticPr fontId="7"/>
  </si>
  <si>
    <t>口座還付/充当対象者への金額振込結果通知書。</t>
    <rPh sb="0" eb="4">
      <t>コウザカンプ</t>
    </rPh>
    <rPh sb="5" eb="10">
      <t>ジュウトウタイショウシャ</t>
    </rPh>
    <rPh sb="12" eb="16">
      <t>キンガクフリコミ</t>
    </rPh>
    <rPh sb="16" eb="18">
      <t>ケッカ</t>
    </rPh>
    <rPh sb="18" eb="21">
      <t>ツウチショ</t>
    </rPh>
    <phoneticPr fontId="7"/>
  </si>
  <si>
    <t>学校給食費還付請求書</t>
    <rPh sb="0" eb="5">
      <t>ガッコウキュウショクヒ</t>
    </rPh>
    <rPh sb="5" eb="7">
      <t>カンプ</t>
    </rPh>
    <rPh sb="7" eb="10">
      <t>セイキュウショ</t>
    </rPh>
    <phoneticPr fontId="7"/>
  </si>
  <si>
    <t>還付金を振り込むための口座記入用紙。
還付口座が登録されていない場合に作成。</t>
    <rPh sb="0" eb="3">
      <t>カンプキン</t>
    </rPh>
    <rPh sb="4" eb="5">
      <t>フ</t>
    </rPh>
    <rPh sb="6" eb="7">
      <t>コ</t>
    </rPh>
    <rPh sb="11" eb="13">
      <t>コウザ</t>
    </rPh>
    <rPh sb="13" eb="15">
      <t>キニュウ</t>
    </rPh>
    <rPh sb="15" eb="17">
      <t>ヨウシ</t>
    </rPh>
    <rPh sb="19" eb="23">
      <t>カンプコウザ</t>
    </rPh>
    <rPh sb="24" eb="26">
      <t>トウロク</t>
    </rPh>
    <rPh sb="32" eb="34">
      <t>バアイ</t>
    </rPh>
    <rPh sb="35" eb="37">
      <t>サクセイ</t>
    </rPh>
    <phoneticPr fontId="7"/>
  </si>
  <si>
    <t>充当者一覧</t>
    <rPh sb="0" eb="3">
      <t>ジュウトウシャ</t>
    </rPh>
    <rPh sb="3" eb="5">
      <t>イチラン</t>
    </rPh>
    <phoneticPr fontId="7"/>
  </si>
  <si>
    <t>充当処理を実施した対象者の一覧。</t>
    <rPh sb="0" eb="4">
      <t>ジュウトウショリ</t>
    </rPh>
    <rPh sb="5" eb="7">
      <t>ジッシ</t>
    </rPh>
    <rPh sb="9" eb="12">
      <t>タイショウシャ</t>
    </rPh>
    <rPh sb="13" eb="15">
      <t>イチラン</t>
    </rPh>
    <phoneticPr fontId="7"/>
  </si>
  <si>
    <t>未納者一覧</t>
    <rPh sb="0" eb="3">
      <t>ミノウシャ</t>
    </rPh>
    <rPh sb="3" eb="5">
      <t>イチラン</t>
    </rPh>
    <phoneticPr fontId="7"/>
  </si>
  <si>
    <t>出力時点の未納対象者の一覧。</t>
    <rPh sb="0" eb="4">
      <t>シュツリョクジテン</t>
    </rPh>
    <rPh sb="5" eb="10">
      <t>ミノウタイショウシャ</t>
    </rPh>
    <rPh sb="11" eb="13">
      <t>イチラン</t>
    </rPh>
    <phoneticPr fontId="7"/>
  </si>
  <si>
    <t>未納管理台帳</t>
    <rPh sb="0" eb="4">
      <t>ミノウカンリ</t>
    </rPh>
    <rPh sb="4" eb="6">
      <t>ダイチョウ</t>
    </rPh>
    <phoneticPr fontId="7"/>
  </si>
  <si>
    <t>学校給食費督促状</t>
    <rPh sb="0" eb="5">
      <t>ガッコウキュウショクヒ</t>
    </rPh>
    <rPh sb="5" eb="8">
      <t>トクソクジョウ</t>
    </rPh>
    <phoneticPr fontId="7"/>
  </si>
  <si>
    <t>納期限到来時に未納である債務者に送付する通知書。</t>
    <rPh sb="0" eb="6">
      <t>ノウキゲントウライジ</t>
    </rPh>
    <rPh sb="7" eb="9">
      <t>ミノウ</t>
    </rPh>
    <rPh sb="12" eb="15">
      <t>サイムシャ</t>
    </rPh>
    <rPh sb="16" eb="18">
      <t>ソウフ</t>
    </rPh>
    <rPh sb="20" eb="23">
      <t>ツウチショ</t>
    </rPh>
    <phoneticPr fontId="7"/>
  </si>
  <si>
    <t>督促処理後</t>
    <rPh sb="0" eb="5">
      <t>トクソクショリゴ</t>
    </rPh>
    <phoneticPr fontId="7"/>
  </si>
  <si>
    <t>督促状発送一覧</t>
    <rPh sb="0" eb="3">
      <t>トクソクジョウ</t>
    </rPh>
    <rPh sb="3" eb="7">
      <t>ハッソウイチラン</t>
    </rPh>
    <phoneticPr fontId="7"/>
  </si>
  <si>
    <t>督促状を作成した対象者の一覧。</t>
    <rPh sb="0" eb="3">
      <t>トクソクジョウ</t>
    </rPh>
    <rPh sb="4" eb="6">
      <t>サクセイ</t>
    </rPh>
    <rPh sb="8" eb="11">
      <t>タイショウシャ</t>
    </rPh>
    <rPh sb="12" eb="14">
      <t>イチラン</t>
    </rPh>
    <phoneticPr fontId="7"/>
  </si>
  <si>
    <t>催告書発送一覧</t>
    <rPh sb="0" eb="3">
      <t>サイコクショ</t>
    </rPh>
    <rPh sb="3" eb="7">
      <t>ハッソウイチラン</t>
    </rPh>
    <phoneticPr fontId="7"/>
  </si>
  <si>
    <t>催告書を作成した対象者の一覧。</t>
    <rPh sb="0" eb="3">
      <t>サイコクショ</t>
    </rPh>
    <rPh sb="4" eb="6">
      <t>サクセイ</t>
    </rPh>
    <rPh sb="8" eb="11">
      <t>タイショウシャ</t>
    </rPh>
    <rPh sb="12" eb="14">
      <t>イチラン</t>
    </rPh>
    <phoneticPr fontId="7"/>
  </si>
  <si>
    <t>月次の請求・入金等の決算書。</t>
    <rPh sb="0" eb="2">
      <t>ゲツジ</t>
    </rPh>
    <rPh sb="3" eb="5">
      <t>セイキュウ</t>
    </rPh>
    <rPh sb="6" eb="8">
      <t>ニュウキン</t>
    </rPh>
    <rPh sb="8" eb="9">
      <t>トウ</t>
    </rPh>
    <rPh sb="10" eb="13">
      <t>ケッサンショ</t>
    </rPh>
    <phoneticPr fontId="7"/>
  </si>
  <si>
    <t>月次</t>
    <rPh sb="0" eb="2">
      <t>ゲツジ</t>
    </rPh>
    <phoneticPr fontId="7"/>
  </si>
  <si>
    <t>年次の請求・入金等の決算書。</t>
    <rPh sb="0" eb="2">
      <t>ネンジ</t>
    </rPh>
    <rPh sb="3" eb="5">
      <t>セイキュウ</t>
    </rPh>
    <rPh sb="6" eb="8">
      <t>ニュウキン</t>
    </rPh>
    <rPh sb="8" eb="9">
      <t>トウ</t>
    </rPh>
    <rPh sb="10" eb="13">
      <t>ケッサンショ</t>
    </rPh>
    <phoneticPr fontId="7"/>
  </si>
  <si>
    <t>年次</t>
    <rPh sb="0" eb="2">
      <t>ネンジ</t>
    </rPh>
    <phoneticPr fontId="7"/>
  </si>
  <si>
    <t>食物アレルギー対象者一覧</t>
    <rPh sb="0" eb="2">
      <t>ショクモツ</t>
    </rPh>
    <rPh sb="7" eb="10">
      <t>タイショウシャ</t>
    </rPh>
    <rPh sb="10" eb="12">
      <t>イチラン</t>
    </rPh>
    <phoneticPr fontId="7"/>
  </si>
  <si>
    <t>食物アレルギーのある対象者一覧。</t>
    <rPh sb="0" eb="2">
      <t>ショクモツ</t>
    </rPh>
    <rPh sb="10" eb="13">
      <t>タイショウシャ</t>
    </rPh>
    <rPh sb="13" eb="15">
      <t>イチラン</t>
    </rPh>
    <phoneticPr fontId="7"/>
  </si>
  <si>
    <t>喫食状況表</t>
    <rPh sb="0" eb="2">
      <t>キッショク</t>
    </rPh>
    <rPh sb="2" eb="5">
      <t>ジョウキョウヒョウ</t>
    </rPh>
    <phoneticPr fontId="7"/>
  </si>
  <si>
    <t>クラス単位の児童生徒予定喫食内容表。</t>
    <rPh sb="3" eb="5">
      <t>タンイ</t>
    </rPh>
    <rPh sb="6" eb="10">
      <t>ジドウセイト</t>
    </rPh>
    <rPh sb="10" eb="12">
      <t>ヨテイ</t>
    </rPh>
    <rPh sb="12" eb="14">
      <t>キッショク</t>
    </rPh>
    <rPh sb="14" eb="17">
      <t>ナイヨウヒョウ</t>
    </rPh>
    <phoneticPr fontId="7"/>
  </si>
  <si>
    <t>基本喫食メニューを管理する。※メニューについては自治体ごとに設定が可能。
例：｢主食・副食・飲料｣､｢主食・副食｣､｢主食・飲料｣､｢副食・飲料｣､｢飲料のみ｣､｢主食のみ｣､｢副食のみ｣､｢欠食｣</t>
    <rPh sb="0" eb="4">
      <t>キホンキッショク</t>
    </rPh>
    <rPh sb="9" eb="11">
      <t>カンリ</t>
    </rPh>
    <rPh sb="24" eb="27">
      <t>ジチタイ</t>
    </rPh>
    <rPh sb="30" eb="32">
      <t>セッテイ</t>
    </rPh>
    <rPh sb="33" eb="35">
      <t>カノウ</t>
    </rPh>
    <rPh sb="37" eb="38">
      <t>レイ</t>
    </rPh>
    <rPh sb="40" eb="42">
      <t>シュショク</t>
    </rPh>
    <rPh sb="42" eb="44">
      <t>フクショク</t>
    </rPh>
    <rPh sb="45" eb="47">
      <t>インリョウ</t>
    </rPh>
    <rPh sb="51" eb="53">
      <t>シュショク</t>
    </rPh>
    <rPh sb="53" eb="55">
      <t>フクショク</t>
    </rPh>
    <rPh sb="59" eb="61">
      <t>シュショク</t>
    </rPh>
    <rPh sb="61" eb="63">
      <t>インリョウ</t>
    </rPh>
    <rPh sb="67" eb="69">
      <t>フクショク</t>
    </rPh>
    <rPh sb="70" eb="72">
      <t>インリョウ</t>
    </rPh>
    <rPh sb="75" eb="77">
      <t>インリョウ</t>
    </rPh>
    <rPh sb="82" eb="84">
      <t>シュショク</t>
    </rPh>
    <rPh sb="89" eb="91">
      <t>フクショク</t>
    </rPh>
    <rPh sb="96" eb="98">
      <t>ケッショク</t>
    </rPh>
    <phoneticPr fontId="4"/>
  </si>
  <si>
    <t>児童生徒・教職員に対して、市区町村内への転出及び異動情報の登録を行う。
その際、基本情報や喫食情報について引継ぎが可能。</t>
    <rPh sb="0" eb="4">
      <t>ジドウセイト</t>
    </rPh>
    <rPh sb="5" eb="8">
      <t>キョウショクイン</t>
    </rPh>
    <rPh sb="9" eb="10">
      <t>タイ</t>
    </rPh>
    <rPh sb="13" eb="18">
      <t>シクチョウソンナイ</t>
    </rPh>
    <rPh sb="20" eb="22">
      <t>テンシュツ</t>
    </rPh>
    <rPh sb="22" eb="23">
      <t>オヨ</t>
    </rPh>
    <rPh sb="24" eb="28">
      <t>イドウジョウホウ</t>
    </rPh>
    <rPh sb="29" eb="31">
      <t>トウロク</t>
    </rPh>
    <rPh sb="32" eb="33">
      <t>オコナ</t>
    </rPh>
    <rPh sb="38" eb="39">
      <t>サイ</t>
    </rPh>
    <rPh sb="40" eb="44">
      <t>キホンジョウホウ</t>
    </rPh>
    <rPh sb="45" eb="49">
      <t>キッショクジョウホウ</t>
    </rPh>
    <rPh sb="53" eb="55">
      <t>ヒキツ</t>
    </rPh>
    <rPh sb="57" eb="59">
      <t>カノウ</t>
    </rPh>
    <phoneticPr fontId="4"/>
  </si>
  <si>
    <t>月計表</t>
    <rPh sb="0" eb="3">
      <t>ゲッケイヒョウ</t>
    </rPh>
    <phoneticPr fontId="7"/>
  </si>
  <si>
    <t>年間集計表</t>
    <rPh sb="0" eb="5">
      <t>ネンカンシュウケイヒョウ</t>
    </rPh>
    <phoneticPr fontId="7"/>
  </si>
  <si>
    <t>債務者管理</t>
    <rPh sb="0" eb="3">
      <t>サイムシャ</t>
    </rPh>
    <rPh sb="3" eb="5">
      <t>カンリ</t>
    </rPh>
    <phoneticPr fontId="12"/>
  </si>
  <si>
    <t>債務者検索</t>
    <rPh sb="0" eb="3">
      <t>サイムシャ</t>
    </rPh>
    <rPh sb="3" eb="5">
      <t>ケンサク</t>
    </rPh>
    <phoneticPr fontId="12"/>
  </si>
  <si>
    <t>債務者情報</t>
    <rPh sb="0" eb="3">
      <t>サイムシャ</t>
    </rPh>
    <rPh sb="3" eb="5">
      <t>ジョウホウ</t>
    </rPh>
    <phoneticPr fontId="12"/>
  </si>
  <si>
    <t>債務者情報の照会、変更を行う。</t>
    <rPh sb="0" eb="3">
      <t>サイムシャ</t>
    </rPh>
    <rPh sb="3" eb="5">
      <t>ジョウホウ</t>
    </rPh>
    <rPh sb="6" eb="8">
      <t>ショウカイ</t>
    </rPh>
    <rPh sb="9" eb="11">
      <t>ヘンコウ</t>
    </rPh>
    <rPh sb="12" eb="13">
      <t>オコナ</t>
    </rPh>
    <phoneticPr fontId="12"/>
  </si>
  <si>
    <t>返金口座情報</t>
    <rPh sb="0" eb="4">
      <t>ヘンキンコウザ</t>
    </rPh>
    <rPh sb="4" eb="6">
      <t>ジョウホウ</t>
    </rPh>
    <phoneticPr fontId="4"/>
  </si>
  <si>
    <t>返金口座情報の登録、照会、変更を行う。</t>
    <rPh sb="0" eb="4">
      <t>ヘンキンコウザ</t>
    </rPh>
    <rPh sb="4" eb="6">
      <t>ジョウホウ</t>
    </rPh>
    <rPh sb="7" eb="9">
      <t>トウロク</t>
    </rPh>
    <rPh sb="10" eb="12">
      <t>ショウカイ</t>
    </rPh>
    <rPh sb="13" eb="14">
      <t>ヘン</t>
    </rPh>
    <phoneticPr fontId="4"/>
  </si>
  <si>
    <t>対象者情報</t>
    <rPh sb="0" eb="3">
      <t>タイショウシャ</t>
    </rPh>
    <rPh sb="3" eb="5">
      <t>ジョウホウ</t>
    </rPh>
    <phoneticPr fontId="4"/>
  </si>
  <si>
    <t>債務者に紐づく対象者の照会を行う。</t>
    <rPh sb="0" eb="3">
      <t>サイムシャ</t>
    </rPh>
    <rPh sb="4" eb="5">
      <t>ヒモ</t>
    </rPh>
    <rPh sb="7" eb="10">
      <t>タイショウシャ</t>
    </rPh>
    <rPh sb="11" eb="13">
      <t>ショウカイ</t>
    </rPh>
    <rPh sb="14" eb="15">
      <t>オコナ</t>
    </rPh>
    <phoneticPr fontId="4"/>
  </si>
  <si>
    <t>入金情報</t>
    <rPh sb="0" eb="4">
      <t>ニュウキンジョウホウ</t>
    </rPh>
    <phoneticPr fontId="4"/>
  </si>
  <si>
    <t>入金情報の照会を行う。</t>
    <rPh sb="5" eb="7">
      <t>ショウカイ</t>
    </rPh>
    <rPh sb="8" eb="9">
      <t>オコナ</t>
    </rPh>
    <phoneticPr fontId="4"/>
  </si>
  <si>
    <t>還付情報</t>
    <rPh sb="0" eb="2">
      <t>カンプ</t>
    </rPh>
    <rPh sb="2" eb="4">
      <t>ジョウホウ</t>
    </rPh>
    <phoneticPr fontId="4"/>
  </si>
  <si>
    <t>還付の履歴情報の照会を行う。</t>
    <rPh sb="3" eb="7">
      <t>リレキジョウホウ</t>
    </rPh>
    <rPh sb="8" eb="10">
      <t>ショウカイ</t>
    </rPh>
    <rPh sb="11" eb="12">
      <t>オコナ</t>
    </rPh>
    <phoneticPr fontId="4"/>
  </si>
  <si>
    <t>折衝情報</t>
    <rPh sb="0" eb="2">
      <t>セッショウ</t>
    </rPh>
    <rPh sb="2" eb="4">
      <t>ジョウホウ</t>
    </rPh>
    <phoneticPr fontId="4"/>
  </si>
  <si>
    <t>登録済み折衝情報の照会を行う。</t>
    <rPh sb="0" eb="3">
      <t>トウロクズ</t>
    </rPh>
    <rPh sb="4" eb="6">
      <t>セッショウ</t>
    </rPh>
    <rPh sb="6" eb="8">
      <t>ジョウホウ</t>
    </rPh>
    <rPh sb="9" eb="11">
      <t>ショウカイ</t>
    </rPh>
    <rPh sb="12" eb="13">
      <t>オコナ</t>
    </rPh>
    <phoneticPr fontId="4"/>
  </si>
  <si>
    <t>折衝管理</t>
    <rPh sb="0" eb="4">
      <t>セッショウカンリ</t>
    </rPh>
    <phoneticPr fontId="4"/>
  </si>
  <si>
    <t>折衝情報登録</t>
    <rPh sb="0" eb="4">
      <t>セッショウジョウホウ</t>
    </rPh>
    <rPh sb="4" eb="6">
      <t>トウロク</t>
    </rPh>
    <phoneticPr fontId="4"/>
  </si>
  <si>
    <t>折衝情報の登録を行う。時効中断の登録も可能。</t>
    <rPh sb="0" eb="2">
      <t>セッショウ</t>
    </rPh>
    <rPh sb="2" eb="4">
      <t>ジョウホウ</t>
    </rPh>
    <rPh sb="5" eb="7">
      <t>トウロク</t>
    </rPh>
    <rPh sb="8" eb="9">
      <t>オコナ</t>
    </rPh>
    <rPh sb="11" eb="15">
      <t>ジコウチュウダン</t>
    </rPh>
    <rPh sb="16" eb="18">
      <t>トウロク</t>
    </rPh>
    <rPh sb="19" eb="21">
      <t>カノウ</t>
    </rPh>
    <phoneticPr fontId="4"/>
  </si>
  <si>
    <t>折衝情報修正</t>
    <rPh sb="0" eb="2">
      <t>セッショウ</t>
    </rPh>
    <rPh sb="2" eb="4">
      <t>ジョウホウ</t>
    </rPh>
    <rPh sb="4" eb="6">
      <t>シュウセイ</t>
    </rPh>
    <phoneticPr fontId="4"/>
  </si>
  <si>
    <t>登録済み折衝情報の修正を行う。</t>
    <rPh sb="0" eb="3">
      <t>トウロクズ</t>
    </rPh>
    <rPh sb="4" eb="6">
      <t>セッショウ</t>
    </rPh>
    <rPh sb="6" eb="8">
      <t>ジョウホウ</t>
    </rPh>
    <rPh sb="9" eb="11">
      <t>シュウセイ</t>
    </rPh>
    <rPh sb="12" eb="13">
      <t>オコナ</t>
    </rPh>
    <phoneticPr fontId="4"/>
  </si>
  <si>
    <t>折衝情報削除</t>
    <rPh sb="0" eb="2">
      <t>セッショウ</t>
    </rPh>
    <rPh sb="2" eb="4">
      <t>ジョウホウ</t>
    </rPh>
    <rPh sb="4" eb="6">
      <t>サクジョ</t>
    </rPh>
    <phoneticPr fontId="4"/>
  </si>
  <si>
    <t>登録済み折衝情報の削除を行う。</t>
    <rPh sb="0" eb="3">
      <t>トウロクズ</t>
    </rPh>
    <rPh sb="4" eb="6">
      <t>セッショウ</t>
    </rPh>
    <rPh sb="6" eb="8">
      <t>ジョウホウ</t>
    </rPh>
    <rPh sb="9" eb="11">
      <t>サクジョ</t>
    </rPh>
    <rPh sb="12" eb="13">
      <t>オコナ</t>
    </rPh>
    <phoneticPr fontId="4"/>
  </si>
  <si>
    <t>対象者管理</t>
    <rPh sb="0" eb="3">
      <t>タイショウシャ</t>
    </rPh>
    <rPh sb="3" eb="5">
      <t>カンリ</t>
    </rPh>
    <phoneticPr fontId="12"/>
  </si>
  <si>
    <t>対象者検索</t>
    <rPh sb="0" eb="3">
      <t>タイショウシャ</t>
    </rPh>
    <rPh sb="3" eb="5">
      <t>ケンサク</t>
    </rPh>
    <phoneticPr fontId="12"/>
  </si>
  <si>
    <t>対象者情報</t>
    <rPh sb="0" eb="3">
      <t>タイショウシャ</t>
    </rPh>
    <rPh sb="3" eb="5">
      <t>ジョウホウ</t>
    </rPh>
    <phoneticPr fontId="12"/>
  </si>
  <si>
    <t>対象者情報の照会、変更を行う。</t>
    <rPh sb="0" eb="3">
      <t>タイショウシャ</t>
    </rPh>
    <rPh sb="3" eb="5">
      <t>ジョウホウ</t>
    </rPh>
    <rPh sb="6" eb="8">
      <t>ショウカイ</t>
    </rPh>
    <rPh sb="9" eb="11">
      <t>ヘンコウ</t>
    </rPh>
    <rPh sb="12" eb="13">
      <t>オコナ</t>
    </rPh>
    <phoneticPr fontId="12"/>
  </si>
  <si>
    <t>債務者情報</t>
    <rPh sb="0" eb="3">
      <t>サイムシャ</t>
    </rPh>
    <rPh sb="2" eb="3">
      <t>シャ</t>
    </rPh>
    <rPh sb="3" eb="5">
      <t>ジョウホウ</t>
    </rPh>
    <phoneticPr fontId="12"/>
  </si>
  <si>
    <t>対象者に紐づく債務者の照会を行う。</t>
    <rPh sb="0" eb="3">
      <t>タイショウシャ</t>
    </rPh>
    <rPh sb="4" eb="5">
      <t>ヒモ</t>
    </rPh>
    <rPh sb="7" eb="10">
      <t>サイムシャ</t>
    </rPh>
    <rPh sb="11" eb="13">
      <t>ショウカイ</t>
    </rPh>
    <rPh sb="14" eb="15">
      <t>オコナ</t>
    </rPh>
    <phoneticPr fontId="4"/>
  </si>
  <si>
    <t>債務情報</t>
    <rPh sb="0" eb="4">
      <t>サイムジョウホウ</t>
    </rPh>
    <phoneticPr fontId="12"/>
  </si>
  <si>
    <t>対象者に紐づく債権の照会を行う。</t>
    <rPh sb="0" eb="3">
      <t>タイショウシャ</t>
    </rPh>
    <rPh sb="4" eb="5">
      <t>ヒモ</t>
    </rPh>
    <rPh sb="7" eb="9">
      <t>サイケン</t>
    </rPh>
    <rPh sb="10" eb="12">
      <t>ショウカイ</t>
    </rPh>
    <rPh sb="13" eb="14">
      <t>オコナ</t>
    </rPh>
    <phoneticPr fontId="4"/>
  </si>
  <si>
    <t>債権管理</t>
    <rPh sb="0" eb="2">
      <t>サイケン</t>
    </rPh>
    <rPh sb="2" eb="4">
      <t>カンリ</t>
    </rPh>
    <phoneticPr fontId="12"/>
  </si>
  <si>
    <t>債権検索</t>
    <rPh sb="0" eb="2">
      <t>サイケン</t>
    </rPh>
    <rPh sb="2" eb="4">
      <t>ケンサク</t>
    </rPh>
    <phoneticPr fontId="12"/>
  </si>
  <si>
    <t>債権情報</t>
    <rPh sb="0" eb="2">
      <t>サイケン</t>
    </rPh>
    <rPh sb="2" eb="4">
      <t>ジョウホウ</t>
    </rPh>
    <phoneticPr fontId="12"/>
  </si>
  <si>
    <t>債権情報の照会、変更を行う。</t>
    <rPh sb="0" eb="2">
      <t>サイケン</t>
    </rPh>
    <rPh sb="2" eb="4">
      <t>ジョウホウ</t>
    </rPh>
    <rPh sb="5" eb="7">
      <t>ショウカイ</t>
    </rPh>
    <rPh sb="8" eb="10">
      <t>ヘンコウ</t>
    </rPh>
    <rPh sb="11" eb="12">
      <t>オコナ</t>
    </rPh>
    <phoneticPr fontId="12"/>
  </si>
  <si>
    <t>債権に紐づく債務者の照会を行う。</t>
    <rPh sb="0" eb="2">
      <t>サイケン</t>
    </rPh>
    <rPh sb="3" eb="4">
      <t>ヒモ</t>
    </rPh>
    <rPh sb="6" eb="9">
      <t>サイムシャ</t>
    </rPh>
    <rPh sb="10" eb="12">
      <t>ショウカイ</t>
    </rPh>
    <rPh sb="13" eb="14">
      <t>オコナ</t>
    </rPh>
    <phoneticPr fontId="4"/>
  </si>
  <si>
    <t>債権に紐づく対象者の照会を行う。</t>
    <rPh sb="0" eb="2">
      <t>サイケン</t>
    </rPh>
    <rPh sb="3" eb="4">
      <t>ヒモ</t>
    </rPh>
    <rPh sb="6" eb="9">
      <t>タイショウシャ</t>
    </rPh>
    <rPh sb="10" eb="12">
      <t>ショウカイ</t>
    </rPh>
    <rPh sb="13" eb="14">
      <t>オコナ</t>
    </rPh>
    <phoneticPr fontId="4"/>
  </si>
  <si>
    <t>債権履歴情報</t>
    <rPh sb="0" eb="6">
      <t>サイケンリレキジョウホウ</t>
    </rPh>
    <phoneticPr fontId="4"/>
  </si>
  <si>
    <t>債権に関する処理の履歴情報の照会を行う。</t>
    <rPh sb="0" eb="2">
      <t>サイケン</t>
    </rPh>
    <rPh sb="3" eb="4">
      <t>カン</t>
    </rPh>
    <rPh sb="6" eb="8">
      <t>ショリ</t>
    </rPh>
    <rPh sb="9" eb="13">
      <t>リレキジョウホウ</t>
    </rPh>
    <rPh sb="14" eb="16">
      <t>ショウカイ</t>
    </rPh>
    <rPh sb="17" eb="18">
      <t>オコナ</t>
    </rPh>
    <phoneticPr fontId="4"/>
  </si>
  <si>
    <t>出力帳票情報</t>
    <rPh sb="0" eb="2">
      <t>シュツリョク</t>
    </rPh>
    <rPh sb="2" eb="4">
      <t>チョウヒョウ</t>
    </rPh>
    <rPh sb="4" eb="6">
      <t>ジョウホウ</t>
    </rPh>
    <phoneticPr fontId="4"/>
  </si>
  <si>
    <t>帳票の出力履歴の照会を行う。</t>
    <rPh sb="0" eb="2">
      <t>チョウヒョウ</t>
    </rPh>
    <rPh sb="3" eb="7">
      <t>シュツリョクリレキ</t>
    </rPh>
    <rPh sb="8" eb="10">
      <t>ショウカイ</t>
    </rPh>
    <rPh sb="11" eb="12">
      <t>オコナ</t>
    </rPh>
    <phoneticPr fontId="4"/>
  </si>
  <si>
    <t>納入通知書発行情報</t>
    <rPh sb="0" eb="5">
      <t>ノウニュウツウチショ</t>
    </rPh>
    <rPh sb="5" eb="9">
      <t>ハッコウジョウホウ</t>
    </rPh>
    <phoneticPr fontId="4"/>
  </si>
  <si>
    <t>納入通知書の発行履歴の照会を行う。</t>
    <rPh sb="0" eb="5">
      <t>ノウニュウツウチショ</t>
    </rPh>
    <rPh sb="6" eb="10">
      <t>ハッコウリレキ</t>
    </rPh>
    <rPh sb="11" eb="13">
      <t>ショウカイ</t>
    </rPh>
    <rPh sb="14" eb="15">
      <t>オコナ</t>
    </rPh>
    <phoneticPr fontId="4"/>
  </si>
  <si>
    <t>納付書</t>
    <rPh sb="0" eb="3">
      <t>ノウフショ</t>
    </rPh>
    <phoneticPr fontId="4"/>
  </si>
  <si>
    <t>納付書発行</t>
    <rPh sb="0" eb="5">
      <t>ノウフショハッコウ</t>
    </rPh>
    <phoneticPr fontId="4"/>
  </si>
  <si>
    <t>債権整理（分納計画）</t>
    <rPh sb="0" eb="4">
      <t>サイケンセイリ</t>
    </rPh>
    <rPh sb="5" eb="9">
      <t>ブンノウケイカク</t>
    </rPh>
    <phoneticPr fontId="4"/>
  </si>
  <si>
    <t>債務者に紐づく複数債権をまとめ、任意の条件で分納登録を行う。</t>
    <rPh sb="0" eb="3">
      <t>サイムシャ</t>
    </rPh>
    <rPh sb="4" eb="5">
      <t>ヒモ</t>
    </rPh>
    <rPh sb="7" eb="11">
      <t>フクスウサイケン</t>
    </rPh>
    <rPh sb="16" eb="18">
      <t>ニンイ</t>
    </rPh>
    <rPh sb="19" eb="21">
      <t>ジョウケン</t>
    </rPh>
    <rPh sb="22" eb="24">
      <t>ブンノウ</t>
    </rPh>
    <rPh sb="24" eb="26">
      <t>トウロク</t>
    </rPh>
    <rPh sb="27" eb="28">
      <t>オコナ</t>
    </rPh>
    <phoneticPr fontId="4"/>
  </si>
  <si>
    <t>帳票出力</t>
    <rPh sb="0" eb="2">
      <t>チョウヒョウ</t>
    </rPh>
    <rPh sb="2" eb="4">
      <t>シュツリョク</t>
    </rPh>
    <phoneticPr fontId="12"/>
  </si>
  <si>
    <t>分納誓約書または分割納付書を出力する。</t>
    <rPh sb="0" eb="5">
      <t>ブンノウセイヤクショ</t>
    </rPh>
    <rPh sb="8" eb="13">
      <t>ブンカツノウフショ</t>
    </rPh>
    <rPh sb="14" eb="16">
      <t>シュツリョク</t>
    </rPh>
    <phoneticPr fontId="4"/>
  </si>
  <si>
    <t>不納欠損処分</t>
    <rPh sb="0" eb="2">
      <t>フノウ</t>
    </rPh>
    <rPh sb="2" eb="4">
      <t>ケッソン</t>
    </rPh>
    <rPh sb="4" eb="6">
      <t>ショブン</t>
    </rPh>
    <phoneticPr fontId="12"/>
  </si>
  <si>
    <t>不納欠損取消</t>
    <rPh sb="0" eb="4">
      <t>フノウケッソン</t>
    </rPh>
    <rPh sb="4" eb="6">
      <t>トリケシ</t>
    </rPh>
    <phoneticPr fontId="4"/>
  </si>
  <si>
    <t>不納欠損登録済みの債権について、個別または一括で取消処理を行う。</t>
    <rPh sb="0" eb="4">
      <t>フノウケッソン</t>
    </rPh>
    <rPh sb="4" eb="7">
      <t>トウロクズ</t>
    </rPh>
    <rPh sb="9" eb="11">
      <t>サイケン</t>
    </rPh>
    <rPh sb="16" eb="18">
      <t>コベツ</t>
    </rPh>
    <rPh sb="21" eb="23">
      <t>イッカツ</t>
    </rPh>
    <rPh sb="24" eb="26">
      <t>トリケシ</t>
    </rPh>
    <rPh sb="26" eb="28">
      <t>ショリ</t>
    </rPh>
    <rPh sb="29" eb="30">
      <t>オコナ</t>
    </rPh>
    <phoneticPr fontId="4"/>
  </si>
  <si>
    <t>債権移管</t>
    <rPh sb="0" eb="2">
      <t>サイケン</t>
    </rPh>
    <rPh sb="2" eb="4">
      <t>イカン</t>
    </rPh>
    <phoneticPr fontId="4"/>
  </si>
  <si>
    <t>債権移管（債権を別の債務者に移管）の登録を行う。</t>
    <rPh sb="0" eb="4">
      <t>サイケンイカン</t>
    </rPh>
    <rPh sb="5" eb="7">
      <t>サイケン</t>
    </rPh>
    <rPh sb="8" eb="9">
      <t>ベツ</t>
    </rPh>
    <rPh sb="10" eb="13">
      <t>サイムシャ</t>
    </rPh>
    <rPh sb="14" eb="16">
      <t>イカン</t>
    </rPh>
    <rPh sb="18" eb="20">
      <t>トウロク</t>
    </rPh>
    <rPh sb="21" eb="22">
      <t>オコナ</t>
    </rPh>
    <phoneticPr fontId="4"/>
  </si>
  <si>
    <t>催告書発行</t>
    <phoneticPr fontId="4"/>
  </si>
  <si>
    <t>催告書出力</t>
    <rPh sb="0" eb="3">
      <t>サイコクショ</t>
    </rPh>
    <rPh sb="3" eb="5">
      <t>シュツリョク</t>
    </rPh>
    <phoneticPr fontId="4"/>
  </si>
  <si>
    <t>入金一覧</t>
    <rPh sb="0" eb="2">
      <t>ニュウキン</t>
    </rPh>
    <rPh sb="2" eb="4">
      <t>イチラン</t>
    </rPh>
    <phoneticPr fontId="4"/>
  </si>
  <si>
    <t>現金入金</t>
    <rPh sb="0" eb="2">
      <t>ゲンキン</t>
    </rPh>
    <rPh sb="2" eb="4">
      <t>ニュウキン</t>
    </rPh>
    <phoneticPr fontId="4"/>
  </si>
  <si>
    <t>現金入金の登録を行う。</t>
    <rPh sb="0" eb="4">
      <t>ゲンキンニュウキン</t>
    </rPh>
    <rPh sb="5" eb="7">
      <t>トウロク</t>
    </rPh>
    <rPh sb="8" eb="9">
      <t>オコナ</t>
    </rPh>
    <phoneticPr fontId="4"/>
  </si>
  <si>
    <t>入金情報検索</t>
    <rPh sb="0" eb="2">
      <t>ニュウキン</t>
    </rPh>
    <rPh sb="2" eb="4">
      <t>ジョウホウ</t>
    </rPh>
    <rPh sb="4" eb="6">
      <t>ケンサク</t>
    </rPh>
    <phoneticPr fontId="4"/>
  </si>
  <si>
    <t>債務者一覧表</t>
    <rPh sb="0" eb="3">
      <t>サイムシャ</t>
    </rPh>
    <rPh sb="3" eb="6">
      <t>イチランヒョウ</t>
    </rPh>
    <phoneticPr fontId="7"/>
  </si>
  <si>
    <t>発行時点でシステムに登録されている対象者の情報。</t>
    <rPh sb="0" eb="4">
      <t>ハッコウジテン</t>
    </rPh>
    <rPh sb="10" eb="12">
      <t>トウロク</t>
    </rPh>
    <rPh sb="17" eb="20">
      <t>タイショウシャ</t>
    </rPh>
    <rPh sb="21" eb="23">
      <t>ジョウホウ</t>
    </rPh>
    <phoneticPr fontId="7"/>
  </si>
  <si>
    <t>催告書</t>
    <rPh sb="0" eb="3">
      <t>サイコクショ</t>
    </rPh>
    <phoneticPr fontId="7"/>
  </si>
  <si>
    <t>督促状の指定納期限到来後も未納である債務者に送付する通知書。</t>
    <rPh sb="0" eb="3">
      <t>トクソクジョウ</t>
    </rPh>
    <rPh sb="4" eb="6">
      <t>シテイ</t>
    </rPh>
    <rPh sb="6" eb="9">
      <t>ノウキゲン</t>
    </rPh>
    <rPh sb="9" eb="12">
      <t>トウライゴ</t>
    </rPh>
    <rPh sb="13" eb="15">
      <t>ミノウ</t>
    </rPh>
    <rPh sb="18" eb="21">
      <t>サイムシャ</t>
    </rPh>
    <rPh sb="22" eb="24">
      <t>ソウフ</t>
    </rPh>
    <rPh sb="26" eb="29">
      <t>ツウチショ</t>
    </rPh>
    <phoneticPr fontId="7"/>
  </si>
  <si>
    <t>分納誓約書</t>
    <rPh sb="0" eb="2">
      <t>ブンノウ</t>
    </rPh>
    <rPh sb="2" eb="5">
      <t>セイヤクショ</t>
    </rPh>
    <phoneticPr fontId="7"/>
  </si>
  <si>
    <t>未納債権の分割納付書を作成した際に作成する誓約書。</t>
    <rPh sb="0" eb="2">
      <t>ミノウ</t>
    </rPh>
    <rPh sb="2" eb="4">
      <t>サイケン</t>
    </rPh>
    <rPh sb="5" eb="7">
      <t>ブンカツ</t>
    </rPh>
    <rPh sb="7" eb="9">
      <t>ノウフ</t>
    </rPh>
    <rPh sb="9" eb="10">
      <t>ショ</t>
    </rPh>
    <rPh sb="11" eb="13">
      <t>サクセイ</t>
    </rPh>
    <rPh sb="15" eb="16">
      <t>サイ</t>
    </rPh>
    <rPh sb="17" eb="19">
      <t>サクセイ</t>
    </rPh>
    <rPh sb="21" eb="24">
      <t>セイヤクショ</t>
    </rPh>
    <phoneticPr fontId="7"/>
  </si>
  <si>
    <t>不納欠損集計表</t>
    <rPh sb="0" eb="4">
      <t>フノウケッソン</t>
    </rPh>
    <rPh sb="4" eb="7">
      <t>シュウケイヒョウ</t>
    </rPh>
    <phoneticPr fontId="7"/>
  </si>
  <si>
    <t>不納欠損登録した結果一覧。</t>
    <rPh sb="0" eb="4">
      <t>フノウケッソン</t>
    </rPh>
    <rPh sb="4" eb="6">
      <t>トウロク</t>
    </rPh>
    <rPh sb="8" eb="10">
      <t>ケッカ</t>
    </rPh>
    <rPh sb="10" eb="12">
      <t>イチラン</t>
    </rPh>
    <phoneticPr fontId="7"/>
  </si>
  <si>
    <t>不納欠損
登録後</t>
    <rPh sb="0" eb="4">
      <t>フノウケッソン</t>
    </rPh>
    <rPh sb="5" eb="8">
      <t>トウロクゴ</t>
    </rPh>
    <phoneticPr fontId="7"/>
  </si>
  <si>
    <t>不納欠損処分調書</t>
    <rPh sb="0" eb="4">
      <t>フノウケッソン</t>
    </rPh>
    <rPh sb="4" eb="6">
      <t>ショブン</t>
    </rPh>
    <rPh sb="6" eb="8">
      <t>チョウショ</t>
    </rPh>
    <phoneticPr fontId="7"/>
  </si>
  <si>
    <t>不納欠損登録した債権情報。</t>
    <rPh sb="0" eb="6">
      <t>フノウケッソントウロク</t>
    </rPh>
    <rPh sb="8" eb="12">
      <t>サイケンジョウホウ</t>
    </rPh>
    <phoneticPr fontId="7"/>
  </si>
  <si>
    <t>還付（返金）処理実行予定者および返金方法決定用一覧。</t>
    <rPh sb="0" eb="2">
      <t>カンプ</t>
    </rPh>
    <rPh sb="3" eb="5">
      <t>ヘンキン</t>
    </rPh>
    <rPh sb="6" eb="8">
      <t>ショリ</t>
    </rPh>
    <rPh sb="8" eb="13">
      <t>ジッコウヨテイシャ</t>
    </rPh>
    <rPh sb="16" eb="18">
      <t>ヘンキン</t>
    </rPh>
    <rPh sb="18" eb="19">
      <t>カタ</t>
    </rPh>
    <rPh sb="19" eb="20">
      <t>ホウ</t>
    </rPh>
    <rPh sb="20" eb="23">
      <t>ケッテイヨウ</t>
    </rPh>
    <rPh sb="23" eb="25">
      <t>イチラン</t>
    </rPh>
    <phoneticPr fontId="7"/>
  </si>
  <si>
    <t>時効期間満了予定未納金一覧表</t>
    <rPh sb="0" eb="4">
      <t>ジコウキカン</t>
    </rPh>
    <rPh sb="4" eb="8">
      <t>マンリョウヨテイ</t>
    </rPh>
    <rPh sb="8" eb="11">
      <t>ミノウキン</t>
    </rPh>
    <rPh sb="11" eb="14">
      <t>イチランヒョウ</t>
    </rPh>
    <phoneticPr fontId="7"/>
  </si>
  <si>
    <t>時効期間の満了予定日が近い未納金の一覧。</t>
    <rPh sb="0" eb="4">
      <t>ジコウキカン</t>
    </rPh>
    <rPh sb="5" eb="10">
      <t>マンリョウヨテイビ</t>
    </rPh>
    <rPh sb="11" eb="12">
      <t>チカ</t>
    </rPh>
    <rPh sb="13" eb="16">
      <t>ミノウキン</t>
    </rPh>
    <rPh sb="17" eb="19">
      <t>イチラン</t>
    </rPh>
    <phoneticPr fontId="7"/>
  </si>
  <si>
    <t>時効期間満了未納金一覧表</t>
    <rPh sb="0" eb="4">
      <t>ジコウキカン</t>
    </rPh>
    <rPh sb="4" eb="6">
      <t>マンリョウ</t>
    </rPh>
    <rPh sb="6" eb="9">
      <t>ミノウキン</t>
    </rPh>
    <rPh sb="9" eb="12">
      <t>イチランヒョウ</t>
    </rPh>
    <phoneticPr fontId="7"/>
  </si>
  <si>
    <t>時効期間が満了した未納金の一覧。</t>
    <rPh sb="0" eb="4">
      <t>ジコウキカン</t>
    </rPh>
    <rPh sb="5" eb="7">
      <t>マンリョウ</t>
    </rPh>
    <rPh sb="9" eb="12">
      <t>ミノウキン</t>
    </rPh>
    <rPh sb="13" eb="15">
      <t>イチラン</t>
    </rPh>
    <phoneticPr fontId="7"/>
  </si>
  <si>
    <t>紙</t>
    <rPh sb="0" eb="1">
      <t>カミ</t>
    </rPh>
    <phoneticPr fontId="7"/>
  </si>
  <si>
    <t>データ</t>
    <phoneticPr fontId="7"/>
  </si>
  <si>
    <t>No.</t>
    <phoneticPr fontId="12"/>
  </si>
  <si>
    <t>機能内容</t>
    <rPh sb="0" eb="2">
      <t>キノウ</t>
    </rPh>
    <rPh sb="2" eb="4">
      <t>ナイヨウ</t>
    </rPh>
    <phoneticPr fontId="6"/>
  </si>
  <si>
    <t>機能項目</t>
    <rPh sb="0" eb="2">
      <t>キノウ</t>
    </rPh>
    <rPh sb="2" eb="4">
      <t>コウモク</t>
    </rPh>
    <phoneticPr fontId="0"/>
  </si>
  <si>
    <t>機能分類</t>
    <rPh sb="0" eb="2">
      <t>キノウ</t>
    </rPh>
    <rPh sb="2" eb="4">
      <t>ブンルイ</t>
    </rPh>
    <phoneticPr fontId="0"/>
  </si>
  <si>
    <t>機能名称</t>
    <rPh sb="0" eb="2">
      <t>キノウ</t>
    </rPh>
    <rPh sb="2" eb="4">
      <t>メイショウ</t>
    </rPh>
    <phoneticPr fontId="0"/>
  </si>
  <si>
    <t>重要度</t>
    <rPh sb="0" eb="3">
      <t>ジュウヨウド</t>
    </rPh>
    <phoneticPr fontId="6"/>
  </si>
  <si>
    <t>対応状況</t>
    <rPh sb="0" eb="4">
      <t>タイオウジョウキョウ</t>
    </rPh>
    <phoneticPr fontId="6"/>
  </si>
  <si>
    <t>備考</t>
    <rPh sb="0" eb="2">
      <t>ビコウ</t>
    </rPh>
    <phoneticPr fontId="6"/>
  </si>
  <si>
    <t>「対応状況」欄に該当する記号を記入してください。</t>
    <rPh sb="1" eb="3">
      <t>タイオウ</t>
    </rPh>
    <rPh sb="3" eb="5">
      <t>ジョウキョウ</t>
    </rPh>
    <rPh sb="6" eb="7">
      <t>ラン</t>
    </rPh>
    <rPh sb="8" eb="10">
      <t>ガイトウ</t>
    </rPh>
    <rPh sb="12" eb="14">
      <t>キゴウ</t>
    </rPh>
    <rPh sb="15" eb="17">
      <t>キニュウ</t>
    </rPh>
    <phoneticPr fontId="14"/>
  </si>
  <si>
    <t>◎：標準機能で対応</t>
    <rPh sb="2" eb="4">
      <t>ヒョウジュン</t>
    </rPh>
    <rPh sb="4" eb="6">
      <t>キノウ</t>
    </rPh>
    <rPh sb="7" eb="9">
      <t>タイオウ</t>
    </rPh>
    <phoneticPr fontId="14"/>
  </si>
  <si>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14"/>
  </si>
  <si>
    <t>×：対応不可</t>
    <rPh sb="2" eb="4">
      <t>タイオウ</t>
    </rPh>
    <rPh sb="4" eb="6">
      <t>フカ</t>
    </rPh>
    <phoneticPr fontId="14"/>
  </si>
  <si>
    <t>必須</t>
    <rPh sb="0" eb="2">
      <t>ヒッス</t>
    </rPh>
    <phoneticPr fontId="4"/>
  </si>
  <si>
    <t>推奨</t>
    <rPh sb="0" eb="2">
      <t>スイショウ</t>
    </rPh>
    <phoneticPr fontId="4"/>
  </si>
  <si>
    <t>機能内容</t>
    <rPh sb="0" eb="2">
      <t>キノウ</t>
    </rPh>
    <rPh sb="2" eb="4">
      <t>ナイヨウ</t>
    </rPh>
    <phoneticPr fontId="7"/>
  </si>
  <si>
    <t>学齢簿システム</t>
  </si>
  <si>
    <t>児童手当情報</t>
    <rPh sb="0" eb="4">
      <t>ジドウテアテ</t>
    </rPh>
    <phoneticPr fontId="4"/>
  </si>
  <si>
    <t>児童手当システム</t>
    <rPh sb="0" eb="4">
      <t>ジドウテアテ</t>
    </rPh>
    <phoneticPr fontId="4"/>
  </si>
  <si>
    <t>生活保護受給情報</t>
  </si>
  <si>
    <t>生活保護システム</t>
  </si>
  <si>
    <t>口座振替予定情報</t>
  </si>
  <si>
    <t>口座振替結果情報</t>
  </si>
  <si>
    <t>各金融機関</t>
    <rPh sb="0" eb="5">
      <t>カクキンユウキカン</t>
    </rPh>
    <phoneticPr fontId="8"/>
  </si>
  <si>
    <t>送金依頼データ情報</t>
    <rPh sb="0" eb="2">
      <t>ソウキン</t>
    </rPh>
    <rPh sb="2" eb="4">
      <t>イライ</t>
    </rPh>
    <phoneticPr fontId="4"/>
  </si>
  <si>
    <t>外部データ名称</t>
    <rPh sb="0" eb="2">
      <t>ガイブ</t>
    </rPh>
    <rPh sb="5" eb="7">
      <t>メイショウ</t>
    </rPh>
    <phoneticPr fontId="4"/>
  </si>
  <si>
    <t>連携</t>
    <rPh sb="0" eb="2">
      <t>レンケイ</t>
    </rPh>
    <phoneticPr fontId="4"/>
  </si>
  <si>
    <t>受信</t>
    <rPh sb="0" eb="2">
      <t>ジュシン</t>
    </rPh>
    <phoneticPr fontId="4"/>
  </si>
  <si>
    <t>送信</t>
    <rPh sb="0" eb="2">
      <t>ソウシン</t>
    </rPh>
    <phoneticPr fontId="4"/>
  </si>
  <si>
    <t>連携先</t>
    <rPh sb="0" eb="2">
      <t>レンケイ</t>
    </rPh>
    <rPh sb="2" eb="3">
      <t>サキ</t>
    </rPh>
    <phoneticPr fontId="4"/>
  </si>
  <si>
    <t>連携目的</t>
    <rPh sb="0" eb="4">
      <t>レンケイモクテキ</t>
    </rPh>
    <phoneticPr fontId="4"/>
  </si>
  <si>
    <t>学校給食費納入義務者の振替予定情報を金融機関へ提供するため。</t>
  </si>
  <si>
    <t>学校給食費納入義務者の振替結果情報の取込を行うため。</t>
  </si>
  <si>
    <t>学校給食費納入義務者への振込依頼情報を金融機関へ提供するため。</t>
    <rPh sb="2" eb="5">
      <t>キュウショクヒ</t>
    </rPh>
    <rPh sb="12" eb="13">
      <t>フ</t>
    </rPh>
    <rPh sb="13" eb="14">
      <t>コ</t>
    </rPh>
    <rPh sb="14" eb="16">
      <t>イライ</t>
    </rPh>
    <phoneticPr fontId="4"/>
  </si>
  <si>
    <t>連携頻度</t>
    <rPh sb="0" eb="4">
      <t>レンケイヒンド</t>
    </rPh>
    <phoneticPr fontId="4"/>
  </si>
  <si>
    <t>月次</t>
  </si>
  <si>
    <t>随時</t>
  </si>
  <si>
    <t>児童生徒、保護者基本情報</t>
    <rPh sb="5" eb="8">
      <t>ホゴシャ</t>
    </rPh>
    <phoneticPr fontId="4"/>
  </si>
  <si>
    <t>学校給食費管理システムの稼働に必要な児童生徒、保護者情報、学校情報等の情報を取り込むため。</t>
    <rPh sb="12" eb="14">
      <t>カドウ</t>
    </rPh>
    <rPh sb="15" eb="17">
      <t>ヒツヨウ</t>
    </rPh>
    <rPh sb="35" eb="37">
      <t>ジョウホウ</t>
    </rPh>
    <rPh sb="38" eb="39">
      <t>ト</t>
    </rPh>
    <rPh sb="40" eb="41">
      <t>コ</t>
    </rPh>
    <phoneticPr fontId="4"/>
  </si>
  <si>
    <t>請求処理</t>
    <rPh sb="0" eb="2">
      <t>セイキュウ</t>
    </rPh>
    <rPh sb="2" eb="4">
      <t>ショリ</t>
    </rPh>
    <phoneticPr fontId="4"/>
  </si>
  <si>
    <t>学校給食費納入額決定通知書</t>
    <rPh sb="0" eb="2">
      <t>ガッコウ</t>
    </rPh>
    <rPh sb="2" eb="4">
      <t>キュウショク</t>
    </rPh>
    <rPh sb="4" eb="5">
      <t>ヒ</t>
    </rPh>
    <rPh sb="5" eb="7">
      <t>ノウニュウ</t>
    </rPh>
    <rPh sb="7" eb="8">
      <t>ガク</t>
    </rPh>
    <rPh sb="8" eb="13">
      <t>ケッテイツウチショ</t>
    </rPh>
    <phoneticPr fontId="7"/>
  </si>
  <si>
    <t>不納欠損登録</t>
    <rPh sb="0" eb="2">
      <t>フノウ</t>
    </rPh>
    <rPh sb="2" eb="4">
      <t>ケッソン</t>
    </rPh>
    <rPh sb="4" eb="6">
      <t>トウロク</t>
    </rPh>
    <phoneticPr fontId="4"/>
  </si>
  <si>
    <t>個別または一括で不納欠損登録を行う。</t>
    <rPh sb="0" eb="2">
      <t>コベツ</t>
    </rPh>
    <rPh sb="5" eb="7">
      <t>イッカツ</t>
    </rPh>
    <rPh sb="15" eb="16">
      <t>オコナ</t>
    </rPh>
    <phoneticPr fontId="4"/>
  </si>
  <si>
    <t>児童手当受給情報から、給食費の未納額へ充当処理を行うため。</t>
    <rPh sb="0" eb="2">
      <t>ジドウ</t>
    </rPh>
    <rPh sb="2" eb="4">
      <t>テアテ</t>
    </rPh>
    <rPh sb="4" eb="6">
      <t>ジュキュウ</t>
    </rPh>
    <phoneticPr fontId="4"/>
  </si>
  <si>
    <t>生活保護受給情報から、給食費の未納額へ充当処理を行うため。</t>
    <rPh sb="0" eb="4">
      <t>セイカツホゴ</t>
    </rPh>
    <rPh sb="4" eb="6">
      <t>ジュキュウ</t>
    </rPh>
    <phoneticPr fontId="4"/>
  </si>
  <si>
    <t>口座振替不能者一覧及び口座振替不能通知書</t>
    <rPh sb="0" eb="2">
      <t>コウザ</t>
    </rPh>
    <rPh sb="2" eb="4">
      <t>フリカエ</t>
    </rPh>
    <rPh sb="4" eb="7">
      <t>フノウシャ</t>
    </rPh>
    <rPh sb="7" eb="9">
      <t>イチラン</t>
    </rPh>
    <rPh sb="9" eb="10">
      <t>オヨ</t>
    </rPh>
    <phoneticPr fontId="7"/>
  </si>
  <si>
    <t>口座振替対象者のうち、振替不能になった対象者の一覧及び口座振替不能通知書。</t>
    <rPh sb="23" eb="25">
      <t>イチラン</t>
    </rPh>
    <rPh sb="25" eb="26">
      <t>オヨ</t>
    </rPh>
    <phoneticPr fontId="7"/>
  </si>
  <si>
    <t>還付返金口座申請書</t>
    <phoneticPr fontId="4"/>
  </si>
  <si>
    <t>還付返金口座申請書を発行する。</t>
    <rPh sb="10" eb="12">
      <t>ハッコウ</t>
    </rPh>
    <phoneticPr fontId="4"/>
  </si>
  <si>
    <t>納入額決定通知書（納付書）</t>
    <rPh sb="0" eb="2">
      <t>ノウニュウ</t>
    </rPh>
    <rPh sb="2" eb="3">
      <t>ガク</t>
    </rPh>
    <rPh sb="3" eb="5">
      <t>ケッテイ</t>
    </rPh>
    <rPh sb="5" eb="7">
      <t>ツウチ</t>
    </rPh>
    <rPh sb="7" eb="8">
      <t>ショ</t>
    </rPh>
    <rPh sb="9" eb="12">
      <t>ノウフショ</t>
    </rPh>
    <phoneticPr fontId="4"/>
  </si>
  <si>
    <t>納入額決定通知書（納付書）を発行する。</t>
    <rPh sb="0" eb="2">
      <t>ノウニュウ</t>
    </rPh>
    <rPh sb="2" eb="3">
      <t>ガク</t>
    </rPh>
    <rPh sb="3" eb="5">
      <t>ケッテイ</t>
    </rPh>
    <rPh sb="5" eb="7">
      <t>ツウチ</t>
    </rPh>
    <rPh sb="7" eb="8">
      <t>ショ</t>
    </rPh>
    <rPh sb="9" eb="12">
      <t>ノウフショ</t>
    </rPh>
    <rPh sb="14" eb="16">
      <t>ハッコウ</t>
    </rPh>
    <phoneticPr fontId="4"/>
  </si>
  <si>
    <t>納入額決定通知書（納付書）</t>
    <rPh sb="0" eb="2">
      <t>ノウニュウ</t>
    </rPh>
    <rPh sb="2" eb="3">
      <t>ガク</t>
    </rPh>
    <rPh sb="3" eb="5">
      <t>ケッテイ</t>
    </rPh>
    <rPh sb="5" eb="7">
      <t>ツウチ</t>
    </rPh>
    <rPh sb="7" eb="8">
      <t>ショ</t>
    </rPh>
    <rPh sb="9" eb="12">
      <t>ノウフショ</t>
    </rPh>
    <phoneticPr fontId="7"/>
  </si>
  <si>
    <t>対象者の該当期別分の納入額決定通知書（納付書）
分割等も指定し発行することが可能。</t>
    <rPh sb="0" eb="3">
      <t>タイショウシャ</t>
    </rPh>
    <rPh sb="4" eb="9">
      <t>ガイトウキベツブン</t>
    </rPh>
    <rPh sb="10" eb="12">
      <t>ノウニュウ</t>
    </rPh>
    <rPh sb="12" eb="13">
      <t>ガク</t>
    </rPh>
    <rPh sb="13" eb="15">
      <t>ケッテイ</t>
    </rPh>
    <rPh sb="15" eb="17">
      <t>ツウチ</t>
    </rPh>
    <rPh sb="17" eb="18">
      <t>ショ</t>
    </rPh>
    <rPh sb="19" eb="22">
      <t>ノウフショ</t>
    </rPh>
    <phoneticPr fontId="7"/>
  </si>
  <si>
    <t>◎</t>
  </si>
  <si>
    <t>集計用</t>
    <rPh sb="0" eb="3">
      <t>シュウケイヨウ</t>
    </rPh>
    <phoneticPr fontId="4"/>
  </si>
  <si>
    <t>必須</t>
    <rPh sb="0" eb="2">
      <t>ヒッス</t>
    </rPh>
    <phoneticPr fontId="12"/>
  </si>
  <si>
    <t>推奨</t>
    <rPh sb="0" eb="2">
      <t>スイショウ</t>
    </rPh>
    <phoneticPr fontId="12"/>
  </si>
  <si>
    <t>合計</t>
    <rPh sb="0" eb="2">
      <t>ゴウケイ</t>
    </rPh>
    <phoneticPr fontId="12"/>
  </si>
  <si>
    <t>〇</t>
  </si>
  <si>
    <t>△</t>
  </si>
  <si>
    <t>×</t>
  </si>
  <si>
    <t>未設定</t>
    <rPh sb="0" eb="3">
      <t>ミセッテイ</t>
    </rPh>
    <phoneticPr fontId="12"/>
  </si>
  <si>
    <t>（別紙1）機能要件書（機能一覧）</t>
  </si>
  <si>
    <t>（別紙2）機能要件書（帳票・ファイル一覧表）</t>
  </si>
  <si>
    <t>（別紙3）機能要件書（外部データ一覧）</t>
  </si>
  <si>
    <t>適合率</t>
  </si>
  <si>
    <t>未納対象者の現年度納付状況を記載した内部確認用資料。</t>
    <rPh sb="0" eb="5">
      <t>ミノウタイショウシャ</t>
    </rPh>
    <rPh sb="6" eb="9">
      <t>ゲンネンド</t>
    </rPh>
    <rPh sb="9" eb="13">
      <t>ノウフジョウキョウ</t>
    </rPh>
    <rPh sb="14" eb="16">
      <t>キサイ</t>
    </rPh>
    <rPh sb="18" eb="23">
      <t>ナイブカクニンヨウ</t>
    </rPh>
    <rPh sb="23" eb="24">
      <t>シ</t>
    </rPh>
    <rPh sb="24" eb="25">
      <t>リョウ</t>
    </rPh>
    <phoneticPr fontId="7"/>
  </si>
  <si>
    <t>市区町村内への転出・異動登録</t>
    <rPh sb="0" eb="5">
      <t>シクチョウソンナイ</t>
    </rPh>
    <rPh sb="7" eb="9">
      <t>テンシュツ</t>
    </rPh>
    <rPh sb="10" eb="14">
      <t>イドウトウロク</t>
    </rPh>
    <phoneticPr fontId="4"/>
  </si>
  <si>
    <t>転入対象者情報の閲覧（市区町村内への転出）</t>
    <rPh sb="0" eb="2">
      <t>テンニュウ</t>
    </rPh>
    <rPh sb="2" eb="5">
      <t>タイショウシャ</t>
    </rPh>
    <rPh sb="5" eb="7">
      <t>ジョウホウ</t>
    </rPh>
    <rPh sb="8" eb="10">
      <t>エツラン</t>
    </rPh>
    <rPh sb="11" eb="16">
      <t>シクチョウソンナイ</t>
    </rPh>
    <rPh sb="18" eb="20">
      <t>テンシュツ</t>
    </rPh>
    <phoneticPr fontId="4"/>
  </si>
  <si>
    <t>市区町村外への転出・異動登録</t>
    <rPh sb="0" eb="2">
      <t>シク</t>
    </rPh>
    <rPh sb="2" eb="4">
      <t>チョウソン</t>
    </rPh>
    <rPh sb="4" eb="5">
      <t>ソト</t>
    </rPh>
    <rPh sb="7" eb="9">
      <t>テンシュツ</t>
    </rPh>
    <rPh sb="10" eb="14">
      <t>イドウトウロク</t>
    </rPh>
    <phoneticPr fontId="4"/>
  </si>
  <si>
    <t xml:space="preserve">
帳票出力</t>
    <rPh sb="1" eb="5">
      <t>チョウヒョウシュツリョク</t>
    </rPh>
    <phoneticPr fontId="4"/>
  </si>
  <si>
    <t xml:space="preserve">
債権情報</t>
    <rPh sb="1" eb="5">
      <t>サイケンジョウホウ</t>
    </rPh>
    <phoneticPr fontId="12"/>
  </si>
  <si>
    <t>就学援助情報</t>
    <rPh sb="0" eb="2">
      <t>シュウガク</t>
    </rPh>
    <rPh sb="2" eb="4">
      <t>エンジョ</t>
    </rPh>
    <rPh sb="4" eb="6">
      <t>ジョウホウ</t>
    </rPh>
    <phoneticPr fontId="4"/>
  </si>
  <si>
    <t>学校給食費管理システム稼働に必要な就学援助情報を取り込むため。</t>
    <rPh sb="0" eb="2">
      <t>ガッコウ</t>
    </rPh>
    <rPh sb="2" eb="5">
      <t>キュウショクヒ</t>
    </rPh>
    <rPh sb="5" eb="7">
      <t>カンリ</t>
    </rPh>
    <rPh sb="11" eb="13">
      <t>カドウ</t>
    </rPh>
    <rPh sb="14" eb="16">
      <t>ヒツヨウ</t>
    </rPh>
    <rPh sb="17" eb="19">
      <t>シュウガク</t>
    </rPh>
    <rPh sb="19" eb="21">
      <t>エンジョ</t>
    </rPh>
    <rPh sb="21" eb="23">
      <t>ジョウホウ</t>
    </rPh>
    <rPh sb="24" eb="25">
      <t>ト</t>
    </rPh>
    <rPh sb="26" eb="27">
      <t>コ</t>
    </rPh>
    <phoneticPr fontId="4"/>
  </si>
  <si>
    <t>学校給食費管理システム</t>
    <phoneticPr fontId="4"/>
  </si>
  <si>
    <t>学校給食実施予定表</t>
    <rPh sb="0" eb="2">
      <t>ガッコウ</t>
    </rPh>
    <rPh sb="2" eb="4">
      <t>キュウショク</t>
    </rPh>
    <rPh sb="4" eb="6">
      <t>ジッシ</t>
    </rPh>
    <rPh sb="6" eb="8">
      <t>ヨテイ</t>
    </rPh>
    <rPh sb="8" eb="9">
      <t>ヒョウ</t>
    </rPh>
    <phoneticPr fontId="7"/>
  </si>
  <si>
    <t>住民情報システム
学齢簿システム</t>
    <rPh sb="0" eb="2">
      <t>ジュウミン</t>
    </rPh>
    <rPh sb="2" eb="4">
      <t>ジョウホウ</t>
    </rPh>
    <phoneticPr fontId="4"/>
  </si>
  <si>
    <t>給食費の徴収方法を表示する。</t>
    <rPh sb="0" eb="3">
      <t>キュウショクヒ</t>
    </rPh>
    <rPh sb="4" eb="8">
      <t>チョウシュウホウホウ</t>
    </rPh>
    <rPh sb="9" eb="11">
      <t>ヒョウジ</t>
    </rPh>
    <phoneticPr fontId="4"/>
  </si>
  <si>
    <t>団体基本情報</t>
    <rPh sb="0" eb="2">
      <t>ダンタイ</t>
    </rPh>
    <rPh sb="2" eb="4">
      <t>キホン</t>
    </rPh>
    <rPh sb="4" eb="6">
      <t>ジョウホウ</t>
    </rPh>
    <phoneticPr fontId="4"/>
  </si>
  <si>
    <t>団体新規登録</t>
    <phoneticPr fontId="4"/>
  </si>
  <si>
    <t>委託調理員等の給食費を個人ではなく企業などが代表して一括で支払う場合、団体として請求の管理ができる。</t>
    <rPh sb="0" eb="2">
      <t>イタク</t>
    </rPh>
    <rPh sb="2" eb="5">
      <t>チョウリイン</t>
    </rPh>
    <rPh sb="5" eb="6">
      <t>トウ</t>
    </rPh>
    <rPh sb="7" eb="10">
      <t>キュウショクヒ</t>
    </rPh>
    <rPh sb="11" eb="13">
      <t>コジン</t>
    </rPh>
    <rPh sb="17" eb="19">
      <t>キギョウ</t>
    </rPh>
    <rPh sb="22" eb="24">
      <t>ダイヒョウ</t>
    </rPh>
    <rPh sb="26" eb="28">
      <t>イッカツ</t>
    </rPh>
    <rPh sb="29" eb="31">
      <t>シハラ</t>
    </rPh>
    <rPh sb="32" eb="34">
      <t>バアイ</t>
    </rPh>
    <rPh sb="35" eb="37">
      <t>ダンタイ</t>
    </rPh>
    <rPh sb="40" eb="42">
      <t>セイキュウ</t>
    </rPh>
    <rPh sb="43" eb="45">
      <t>カンリ</t>
    </rPh>
    <phoneticPr fontId="4"/>
  </si>
  <si>
    <t>基本食数の管理を行う。</t>
    <rPh sb="0" eb="4">
      <t>キホンショクスウ</t>
    </rPh>
    <rPh sb="5" eb="7">
      <t>カンリ</t>
    </rPh>
    <rPh sb="8" eb="9">
      <t>オコナ</t>
    </rPh>
    <phoneticPr fontId="4"/>
  </si>
  <si>
    <t>団体の照会、編集を行う。</t>
    <rPh sb="0" eb="2">
      <t>ダンタイ</t>
    </rPh>
    <rPh sb="3" eb="5">
      <t>ショウカイ</t>
    </rPh>
    <rPh sb="6" eb="8">
      <t>ヘンシュウ</t>
    </rPh>
    <rPh sb="9" eb="10">
      <t>オコナ</t>
    </rPh>
    <phoneticPr fontId="4"/>
  </si>
  <si>
    <t>団体の基本情報について、更新に関する履歴の管理、照会を行う。</t>
    <rPh sb="0" eb="2">
      <t>ダンタイ</t>
    </rPh>
    <rPh sb="3" eb="5">
      <t>キホン</t>
    </rPh>
    <rPh sb="5" eb="7">
      <t>ジョウホウ</t>
    </rPh>
    <rPh sb="12" eb="14">
      <t>コウシン</t>
    </rPh>
    <rPh sb="15" eb="16">
      <t>カン</t>
    </rPh>
    <rPh sb="18" eb="20">
      <t>リレキ</t>
    </rPh>
    <rPh sb="21" eb="23">
      <t>カンリ</t>
    </rPh>
    <rPh sb="24" eb="26">
      <t>ショウカイ</t>
    </rPh>
    <rPh sb="27" eb="28">
      <t>オコナ</t>
    </rPh>
    <phoneticPr fontId="4"/>
  </si>
  <si>
    <t>複数の対象者の請求をまとめて行いたい場合に登録を行う。例：調理・配送の受託業者</t>
    <rPh sb="0" eb="2">
      <t>フクスウ</t>
    </rPh>
    <rPh sb="3" eb="6">
      <t>タイショウシャ</t>
    </rPh>
    <rPh sb="7" eb="9">
      <t>セイキュウ</t>
    </rPh>
    <rPh sb="14" eb="15">
      <t>オコナ</t>
    </rPh>
    <rPh sb="18" eb="20">
      <t>バアイ</t>
    </rPh>
    <rPh sb="21" eb="23">
      <t>トウロク</t>
    </rPh>
    <rPh sb="24" eb="25">
      <t>オコナ</t>
    </rPh>
    <rPh sb="27" eb="28">
      <t>レイ</t>
    </rPh>
    <rPh sb="29" eb="31">
      <t>チョウリ</t>
    </rPh>
    <rPh sb="32" eb="34">
      <t>ハイソウ</t>
    </rPh>
    <rPh sb="35" eb="37">
      <t>ジュタク</t>
    </rPh>
    <rPh sb="37" eb="39">
      <t>ギョウシャ</t>
    </rPh>
    <phoneticPr fontId="4"/>
  </si>
  <si>
    <t>児童生徒の情報（氏名、氏名カナ、通称名、通称名カナ、生年月日、所属学校、学年-組、出席番号、連絡先、休学日、復学日、進学予定学校）の登録を行う。</t>
    <rPh sb="0" eb="4">
      <t>ジドウセイト</t>
    </rPh>
    <rPh sb="5" eb="7">
      <t>ジョウホウ</t>
    </rPh>
    <rPh sb="8" eb="10">
      <t>シメイ</t>
    </rPh>
    <rPh sb="11" eb="13">
      <t>シメイ</t>
    </rPh>
    <rPh sb="16" eb="19">
      <t>ツウショウメイ</t>
    </rPh>
    <rPh sb="20" eb="23">
      <t>ツウショウメイ</t>
    </rPh>
    <rPh sb="31" eb="35">
      <t>ショゾクガッコウ</t>
    </rPh>
    <rPh sb="36" eb="38">
      <t>ガクネン</t>
    </rPh>
    <rPh sb="39" eb="40">
      <t>クミ</t>
    </rPh>
    <rPh sb="41" eb="45">
      <t>シュッセキバンゴウ</t>
    </rPh>
    <rPh sb="46" eb="49">
      <t>レンラクサキ</t>
    </rPh>
    <rPh sb="50" eb="53">
      <t>キュウガクビ</t>
    </rPh>
    <rPh sb="54" eb="57">
      <t>フクガクビ</t>
    </rPh>
    <rPh sb="58" eb="62">
      <t>シンガクヨテイ</t>
    </rPh>
    <rPh sb="62" eb="64">
      <t>ガッコウ</t>
    </rPh>
    <rPh sb="66" eb="68">
      <t>トウロク</t>
    </rPh>
    <rPh sb="69" eb="70">
      <t>オコナ</t>
    </rPh>
    <phoneticPr fontId="4"/>
  </si>
  <si>
    <t>児童生徒のDV情報の登録を行う。
また、DVの対象となる児童生徒について、画面上にDV対象者アイコンを表示する。</t>
    <rPh sb="0" eb="2">
      <t>ジドウ</t>
    </rPh>
    <rPh sb="2" eb="4">
      <t>セイト</t>
    </rPh>
    <rPh sb="7" eb="9">
      <t>ジョウホウ</t>
    </rPh>
    <rPh sb="10" eb="12">
      <t>トウロク</t>
    </rPh>
    <rPh sb="13" eb="14">
      <t>オコナ</t>
    </rPh>
    <rPh sb="23" eb="25">
      <t>タイショウ</t>
    </rPh>
    <rPh sb="28" eb="30">
      <t>ジドウ</t>
    </rPh>
    <rPh sb="30" eb="32">
      <t>セイト</t>
    </rPh>
    <rPh sb="37" eb="39">
      <t>ガメン</t>
    </rPh>
    <rPh sb="39" eb="40">
      <t>ジョウ</t>
    </rPh>
    <rPh sb="43" eb="46">
      <t>タイショウシャ</t>
    </rPh>
    <rPh sb="51" eb="53">
      <t>ヒョウジ</t>
    </rPh>
    <phoneticPr fontId="4"/>
  </si>
  <si>
    <t>教職員の新規登録を行う。
登録時に｢定額徴収｣か｢日額徴収｣か設定が可能。</t>
    <rPh sb="0" eb="3">
      <t>キョウショクイン</t>
    </rPh>
    <rPh sb="4" eb="8">
      <t>シンキトウロク</t>
    </rPh>
    <rPh sb="9" eb="10">
      <t>オコナ</t>
    </rPh>
    <rPh sb="13" eb="16">
      <t>トウロクジ</t>
    </rPh>
    <rPh sb="18" eb="22">
      <t>テイガクチョウシュウ</t>
    </rPh>
    <rPh sb="25" eb="29">
      <t>ニチガクチョウシュウ</t>
    </rPh>
    <rPh sb="31" eb="33">
      <t>セッテイ</t>
    </rPh>
    <rPh sb="34" eb="36">
      <t>カノウ</t>
    </rPh>
    <phoneticPr fontId="4"/>
  </si>
  <si>
    <t>基本情報（代表者）（氏名、氏名カナ、生年月日、所属学校、住所、連絡先）の登録を行う。</t>
    <rPh sb="0" eb="2">
      <t>キホン</t>
    </rPh>
    <rPh sb="2" eb="4">
      <t>ジョウホウ</t>
    </rPh>
    <rPh sb="5" eb="8">
      <t>ダイヒョウシャ</t>
    </rPh>
    <rPh sb="10" eb="12">
      <t>シメイ</t>
    </rPh>
    <rPh sb="13" eb="15">
      <t>シメイ</t>
    </rPh>
    <rPh sb="18" eb="22">
      <t>セイネンガッピ</t>
    </rPh>
    <rPh sb="23" eb="27">
      <t>ショゾクガッコウ</t>
    </rPh>
    <rPh sb="28" eb="30">
      <t>ジュウショ</t>
    </rPh>
    <rPh sb="31" eb="34">
      <t>レンラクサキ</t>
    </rPh>
    <phoneticPr fontId="4"/>
  </si>
  <si>
    <t>基本情報（代表者）（氏名、氏名カナ、生年月日、宛名番号、所属学校）の登録を行う。</t>
    <rPh sb="0" eb="2">
      <t>キホン</t>
    </rPh>
    <rPh sb="2" eb="4">
      <t>ジョウホウ</t>
    </rPh>
    <rPh sb="5" eb="8">
      <t>ダイヒョウシャ</t>
    </rPh>
    <rPh sb="10" eb="12">
      <t>シメイ</t>
    </rPh>
    <rPh sb="13" eb="15">
      <t>シメイ</t>
    </rPh>
    <rPh sb="18" eb="22">
      <t>セイネンガッピ</t>
    </rPh>
    <rPh sb="23" eb="27">
      <t>アテナバンゴウ</t>
    </rPh>
    <rPh sb="28" eb="32">
      <t>ショゾクガッコウ</t>
    </rPh>
    <phoneticPr fontId="4"/>
  </si>
  <si>
    <t>基本情報（請求先）（住所、連絡先）の登録を行う。
また、代表者情報とは異なる基本情報（氏名、氏名カナ、宛名番号）の登録も可能。</t>
    <rPh sb="0" eb="4">
      <t>キホンジョウホウ</t>
    </rPh>
    <rPh sb="5" eb="8">
      <t>セイキュウサキ</t>
    </rPh>
    <rPh sb="10" eb="12">
      <t>ジュウショ</t>
    </rPh>
    <rPh sb="13" eb="16">
      <t>レンラクサキ</t>
    </rPh>
    <rPh sb="18" eb="20">
      <t>トウロク</t>
    </rPh>
    <rPh sb="21" eb="22">
      <t>オコナ</t>
    </rPh>
    <rPh sb="28" eb="31">
      <t>ダイヒョウシャ</t>
    </rPh>
    <rPh sb="31" eb="33">
      <t>ジョウホウ</t>
    </rPh>
    <rPh sb="35" eb="36">
      <t>コト</t>
    </rPh>
    <rPh sb="38" eb="40">
      <t>キホン</t>
    </rPh>
    <rPh sb="40" eb="42">
      <t>ジョウホウ</t>
    </rPh>
    <rPh sb="43" eb="45">
      <t>シメイ</t>
    </rPh>
    <rPh sb="46" eb="48">
      <t>シメイ</t>
    </rPh>
    <rPh sb="51" eb="55">
      <t>アテナバンゴウ</t>
    </rPh>
    <rPh sb="57" eb="59">
      <t>トウロク</t>
    </rPh>
    <rPh sb="60" eb="62">
      <t>カノウ</t>
    </rPh>
    <phoneticPr fontId="4"/>
  </si>
  <si>
    <t>喫食カレンダーは、日単位に以下情報の変更が可能。
・喫食メニュー
・配膳場所</t>
    <rPh sb="0" eb="2">
      <t>キッショク</t>
    </rPh>
    <rPh sb="9" eb="12">
      <t>ヒタンイ</t>
    </rPh>
    <rPh sb="13" eb="17">
      <t>イカジョウホウ</t>
    </rPh>
    <rPh sb="18" eb="20">
      <t>ヘンコウ</t>
    </rPh>
    <rPh sb="21" eb="23">
      <t>カノウ</t>
    </rPh>
    <rPh sb="26" eb="28">
      <t>キッショク</t>
    </rPh>
    <rPh sb="34" eb="36">
      <t>ハイゼン</t>
    </rPh>
    <rPh sb="36" eb="38">
      <t>バショ</t>
    </rPh>
    <phoneticPr fontId="4"/>
  </si>
  <si>
    <t>全銀フォーマットによる口座振替データの作成を行う。</t>
    <rPh sb="0" eb="2">
      <t>ゼンギン</t>
    </rPh>
    <rPh sb="11" eb="15">
      <t>コウザフリカエ</t>
    </rPh>
    <rPh sb="19" eb="21">
      <t>サクセイ</t>
    </rPh>
    <rPh sb="22" eb="23">
      <t>オコナ</t>
    </rPh>
    <phoneticPr fontId="4"/>
  </si>
  <si>
    <t>入金情報の検索を行う。
・部分一致、複合条件検索検索が可能。</t>
    <rPh sb="0" eb="2">
      <t>ニュウキン</t>
    </rPh>
    <rPh sb="2" eb="4">
      <t>ジョウホウ</t>
    </rPh>
    <rPh sb="5" eb="7">
      <t>ケンサク</t>
    </rPh>
    <rPh sb="8" eb="9">
      <t>オコナ</t>
    </rPh>
    <rPh sb="13" eb="17">
      <t>ブブンイッチ</t>
    </rPh>
    <rPh sb="18" eb="20">
      <t>フクゴウ</t>
    </rPh>
    <rPh sb="20" eb="22">
      <t>ジョウケン</t>
    </rPh>
    <rPh sb="22" eb="24">
      <t>ケンサク</t>
    </rPh>
    <rPh sb="24" eb="26">
      <t>ケンサク</t>
    </rPh>
    <rPh sb="27" eb="29">
      <t>カノウ</t>
    </rPh>
    <phoneticPr fontId="12"/>
  </si>
  <si>
    <t>〇</t>
    <phoneticPr fontId="7"/>
  </si>
  <si>
    <t>各種連携データの取込を行う。
取込は事前に検証することを可能とし、正常なデータのみをシステムへ反映する。</t>
    <rPh sb="0" eb="4">
      <t>カクシュレンケイ</t>
    </rPh>
    <rPh sb="8" eb="10">
      <t>トリコミ</t>
    </rPh>
    <rPh sb="11" eb="12">
      <t>オコナ</t>
    </rPh>
    <rPh sb="15" eb="17">
      <t>トリコミ</t>
    </rPh>
    <rPh sb="18" eb="20">
      <t>ジゼン</t>
    </rPh>
    <rPh sb="21" eb="23">
      <t>ケンショウ</t>
    </rPh>
    <rPh sb="28" eb="30">
      <t>カノウ</t>
    </rPh>
    <rPh sb="33" eb="35">
      <t>セイジョウ</t>
    </rPh>
    <rPh sb="47" eb="49">
      <t>ハンエイ</t>
    </rPh>
    <phoneticPr fontId="4"/>
  </si>
  <si>
    <t>返金対象者を抽出し、集金口座・還付口座の有無により返金方法（口座振込またはそれ以外）を選択する。</t>
    <rPh sb="0" eb="5">
      <t>ヘンキンタイショウシャ</t>
    </rPh>
    <rPh sb="6" eb="8">
      <t>チュウシュツ</t>
    </rPh>
    <rPh sb="10" eb="14">
      <t>シュウキンコウザ</t>
    </rPh>
    <rPh sb="15" eb="19">
      <t>カンプコウザ</t>
    </rPh>
    <rPh sb="20" eb="22">
      <t>ウム</t>
    </rPh>
    <rPh sb="25" eb="29">
      <t>ヘンキンホウホウ</t>
    </rPh>
    <rPh sb="30" eb="34">
      <t>コウザフリコミ</t>
    </rPh>
    <rPh sb="39" eb="41">
      <t>イガイ</t>
    </rPh>
    <rPh sb="43" eb="45">
      <t>センタク</t>
    </rPh>
    <phoneticPr fontId="4"/>
  </si>
  <si>
    <t>上記の返金対象者確認で口座振込を選択した対象者の振込用データを作成する。</t>
    <rPh sb="0" eb="2">
      <t>ジョウキ</t>
    </rPh>
    <rPh sb="3" eb="8">
      <t>ヘンキンタイショウシャ</t>
    </rPh>
    <rPh sb="8" eb="10">
      <t>カクニン</t>
    </rPh>
    <rPh sb="11" eb="15">
      <t>コウザフリコミ</t>
    </rPh>
    <rPh sb="16" eb="18">
      <t>センタク</t>
    </rPh>
    <rPh sb="20" eb="23">
      <t>タイショウシャ</t>
    </rPh>
    <rPh sb="24" eb="27">
      <t>フリコミヨウ</t>
    </rPh>
    <rPh sb="31" eb="33">
      <t>サクセイ</t>
    </rPh>
    <phoneticPr fontId="4"/>
  </si>
  <si>
    <t>債務者の検索を行う。
・部分一致、複合条件検索が可能。
・カナは大文字小文字で検索が可能。</t>
    <rPh sb="0" eb="3">
      <t>サイムシャ</t>
    </rPh>
    <rPh sb="4" eb="6">
      <t>ケンサク</t>
    </rPh>
    <rPh sb="7" eb="8">
      <t>オコナ</t>
    </rPh>
    <rPh sb="12" eb="16">
      <t>ブブンイッチ</t>
    </rPh>
    <rPh sb="17" eb="19">
      <t>フクゴウ</t>
    </rPh>
    <rPh sb="19" eb="21">
      <t>ジョウケン</t>
    </rPh>
    <rPh sb="21" eb="23">
      <t>ケンサク</t>
    </rPh>
    <rPh sb="24" eb="26">
      <t>カノウ</t>
    </rPh>
    <rPh sb="32" eb="35">
      <t>オオモジ</t>
    </rPh>
    <rPh sb="35" eb="38">
      <t>コモジ</t>
    </rPh>
    <rPh sb="39" eb="41">
      <t>ケンサク</t>
    </rPh>
    <rPh sb="42" eb="44">
      <t>カノウ</t>
    </rPh>
    <phoneticPr fontId="12"/>
  </si>
  <si>
    <t>対象者の検索を行う。
・部分一致、複合条件検索が可能。
・カナは大文字小文字の検索が可能。</t>
    <rPh sb="0" eb="3">
      <t>タイショウシャ</t>
    </rPh>
    <rPh sb="4" eb="6">
      <t>ケンサク</t>
    </rPh>
    <rPh sb="7" eb="8">
      <t>オコナ</t>
    </rPh>
    <rPh sb="12" eb="16">
      <t>ブブンイッチ</t>
    </rPh>
    <rPh sb="17" eb="19">
      <t>フクゴウ</t>
    </rPh>
    <rPh sb="19" eb="21">
      <t>ジョウケン</t>
    </rPh>
    <rPh sb="21" eb="23">
      <t>ケンサク</t>
    </rPh>
    <rPh sb="24" eb="26">
      <t>カノウ</t>
    </rPh>
    <rPh sb="32" eb="35">
      <t>オオモジ</t>
    </rPh>
    <rPh sb="35" eb="38">
      <t>コモジ</t>
    </rPh>
    <rPh sb="39" eb="41">
      <t>ケンサク</t>
    </rPh>
    <rPh sb="42" eb="44">
      <t>カノウ</t>
    </rPh>
    <phoneticPr fontId="12"/>
  </si>
  <si>
    <t>債権情報の検索を行う。
・部分一致、複合条件検索が可能。
・カナは大文字小文字の検索が可能。</t>
    <rPh sb="0" eb="4">
      <t>サイケンジョウホウ</t>
    </rPh>
    <rPh sb="5" eb="7">
      <t>ケンサク</t>
    </rPh>
    <rPh sb="8" eb="9">
      <t>オコナ</t>
    </rPh>
    <rPh sb="13" eb="17">
      <t>ブブンイッチ</t>
    </rPh>
    <rPh sb="18" eb="20">
      <t>フクゴウ</t>
    </rPh>
    <rPh sb="20" eb="22">
      <t>ジョウケン</t>
    </rPh>
    <rPh sb="22" eb="24">
      <t>ケンサク</t>
    </rPh>
    <rPh sb="25" eb="27">
      <t>カノウ</t>
    </rPh>
    <rPh sb="33" eb="36">
      <t>オオモジ</t>
    </rPh>
    <rPh sb="36" eb="39">
      <t>コモジ</t>
    </rPh>
    <rPh sb="40" eb="42">
      <t>ケンサク</t>
    </rPh>
    <rPh sb="43" eb="45">
      <t>カノウ</t>
    </rPh>
    <phoneticPr fontId="12"/>
  </si>
  <si>
    <t>児童生徒、教職員、臨時喫食者の氏名、生年月日等の情報一覧。</t>
    <rPh sb="26" eb="28">
      <t>イチラン</t>
    </rPh>
    <phoneticPr fontId="7"/>
  </si>
  <si>
    <t>帳票文言の編集が画面から修正可能なこと。もくしは、保守業務の範囲で修正の対応を実施すること。</t>
    <rPh sb="0" eb="2">
      <t>チョウヒョウ</t>
    </rPh>
    <rPh sb="2" eb="4">
      <t>ブンゲン</t>
    </rPh>
    <rPh sb="5" eb="7">
      <t>ヘンシュウ</t>
    </rPh>
    <rPh sb="8" eb="10">
      <t>ガメン</t>
    </rPh>
    <rPh sb="12" eb="14">
      <t>シュウセイ</t>
    </rPh>
    <rPh sb="14" eb="16">
      <t>カノウ</t>
    </rPh>
    <rPh sb="25" eb="27">
      <t>ホシュ</t>
    </rPh>
    <rPh sb="27" eb="29">
      <t>ギョウム</t>
    </rPh>
    <rPh sb="30" eb="32">
      <t>ハンイ</t>
    </rPh>
    <rPh sb="33" eb="35">
      <t>シュウセイ</t>
    </rPh>
    <rPh sb="36" eb="38">
      <t>タイオウ</t>
    </rPh>
    <rPh sb="39" eb="41">
      <t>ジッシ</t>
    </rPh>
    <phoneticPr fontId="4"/>
  </si>
  <si>
    <t>児童生徒の外部番号（宛名番号、世帯番号、住民番号）の登録を行う。外部システムからの取込も可能。</t>
    <rPh sb="0" eb="4">
      <t>ジドウセイト</t>
    </rPh>
    <rPh sb="5" eb="9">
      <t>ガイブバンゴウ</t>
    </rPh>
    <rPh sb="10" eb="14">
      <t>アテナバンゴウ</t>
    </rPh>
    <rPh sb="15" eb="19">
      <t>セタイバンゴウ</t>
    </rPh>
    <rPh sb="20" eb="22">
      <t>ジュウミン</t>
    </rPh>
    <rPh sb="22" eb="24">
      <t>バンゴウ</t>
    </rPh>
    <rPh sb="26" eb="28">
      <t>トウロク</t>
    </rPh>
    <rPh sb="29" eb="30">
      <t>オコナ</t>
    </rPh>
    <rPh sb="32" eb="34">
      <t>ガイブ</t>
    </rPh>
    <rPh sb="41" eb="43">
      <t>トリコミ</t>
    </rPh>
    <rPh sb="44" eb="46">
      <t>カノウ</t>
    </rPh>
    <phoneticPr fontId="4"/>
  </si>
  <si>
    <t>児童生徒の世帯情報について保護者の登録を行う。
外部システムからの取込も可能。</t>
    <rPh sb="0" eb="4">
      <t>ジドウセイト</t>
    </rPh>
    <rPh sb="5" eb="9">
      <t>セタイジョウホウ</t>
    </rPh>
    <rPh sb="13" eb="15">
      <t>ホゴ</t>
    </rPh>
    <rPh sb="15" eb="16">
      <t>モノ</t>
    </rPh>
    <rPh sb="17" eb="19">
      <t>トウロク</t>
    </rPh>
    <rPh sb="20" eb="21">
      <t>オコナ</t>
    </rPh>
    <rPh sb="24" eb="26">
      <t>ガイブ</t>
    </rPh>
    <rPh sb="33" eb="35">
      <t>トリコミ</t>
    </rPh>
    <rPh sb="36" eb="38">
      <t>カノウ</t>
    </rPh>
    <phoneticPr fontId="4"/>
  </si>
  <si>
    <t>メモ（備考）の登録を行う。</t>
    <phoneticPr fontId="4"/>
  </si>
  <si>
    <t>児童生徒の検索を行う。
・部分一致、複合条件検索が可能。
・カナは大文字小文字の検索が可能。</t>
    <rPh sb="0" eb="4">
      <t>ジドウセイト</t>
    </rPh>
    <rPh sb="5" eb="7">
      <t>ケンサク</t>
    </rPh>
    <rPh sb="8" eb="9">
      <t>オコナ</t>
    </rPh>
    <rPh sb="13" eb="17">
      <t>ブブンイッチ</t>
    </rPh>
    <rPh sb="18" eb="20">
      <t>フクゴウ</t>
    </rPh>
    <rPh sb="20" eb="22">
      <t>ジョウケン</t>
    </rPh>
    <rPh sb="22" eb="24">
      <t>ケンサク</t>
    </rPh>
    <rPh sb="25" eb="27">
      <t>カノウ</t>
    </rPh>
    <phoneticPr fontId="4"/>
  </si>
  <si>
    <t>配膳場所を任意に設定できる。</t>
    <rPh sb="0" eb="4">
      <t>ハイゼンバショ</t>
    </rPh>
    <rPh sb="5" eb="7">
      <t>ニンイ</t>
    </rPh>
    <rPh sb="8" eb="10">
      <t>セッテイ</t>
    </rPh>
    <phoneticPr fontId="4"/>
  </si>
  <si>
    <t>メモ（備考）の登録を行う。</t>
    <phoneticPr fontId="4"/>
  </si>
  <si>
    <t>臨時喫食者の徴収方法は設定により｢納付書払｣が可能。</t>
  </si>
  <si>
    <t>児童生徒の児童手当の充当対象者の新規登録を行う。</t>
    <rPh sb="0" eb="2">
      <t>ジドウ</t>
    </rPh>
    <rPh sb="2" eb="4">
      <t>セイト</t>
    </rPh>
    <rPh sb="5" eb="7">
      <t>ジドウ</t>
    </rPh>
    <rPh sb="7" eb="9">
      <t>テアテ</t>
    </rPh>
    <rPh sb="10" eb="12">
      <t>ジュウトウ</t>
    </rPh>
    <rPh sb="12" eb="15">
      <t>タイショウシャ</t>
    </rPh>
    <rPh sb="16" eb="18">
      <t>シンキ</t>
    </rPh>
    <rPh sb="18" eb="20">
      <t>トウロク</t>
    </rPh>
    <rPh sb="21" eb="22">
      <t>オコナ</t>
    </rPh>
    <phoneticPr fontId="4"/>
  </si>
  <si>
    <t>児童生徒の児童手当の充当対象者の照会、編集を行う。</t>
    <rPh sb="0" eb="2">
      <t>ジドウ</t>
    </rPh>
    <rPh sb="2" eb="4">
      <t>セイト</t>
    </rPh>
    <rPh sb="5" eb="7">
      <t>ジドウ</t>
    </rPh>
    <rPh sb="7" eb="9">
      <t>テアテ</t>
    </rPh>
    <rPh sb="10" eb="12">
      <t>ジュウトウ</t>
    </rPh>
    <rPh sb="12" eb="15">
      <t>タイショウシャ</t>
    </rPh>
    <rPh sb="16" eb="18">
      <t>ショウカイ</t>
    </rPh>
    <rPh sb="19" eb="21">
      <t>ヘンシュウ</t>
    </rPh>
    <rPh sb="22" eb="23">
      <t>オコナ</t>
    </rPh>
    <phoneticPr fontId="4"/>
  </si>
  <si>
    <t>支援情報のメモ（備考）の登録、照会を行う。</t>
    <rPh sb="0" eb="2">
      <t>シエン</t>
    </rPh>
    <rPh sb="2" eb="4">
      <t>ジョウホウ</t>
    </rPh>
    <rPh sb="8" eb="10">
      <t>ビコウ</t>
    </rPh>
    <rPh sb="12" eb="14">
      <t>トウロク</t>
    </rPh>
    <rPh sb="15" eb="17">
      <t>ショウカイ</t>
    </rPh>
    <rPh sb="18" eb="19">
      <t>オコナ</t>
    </rPh>
    <phoneticPr fontId="4"/>
  </si>
  <si>
    <t>臨時喫食者の喫食状況は、以下の情報を管理する。
・喫食日
・喫食メニュー
・喫食数</t>
    <rPh sb="0" eb="5">
      <t>リンジキッショクシャ</t>
    </rPh>
    <rPh sb="6" eb="8">
      <t>キッショク</t>
    </rPh>
    <rPh sb="8" eb="10">
      <t>ジョウキョウ</t>
    </rPh>
    <rPh sb="12" eb="14">
      <t>イカ</t>
    </rPh>
    <rPh sb="15" eb="17">
      <t>ジョウホウ</t>
    </rPh>
    <rPh sb="18" eb="20">
      <t>カンリ</t>
    </rPh>
    <rPh sb="25" eb="27">
      <t>キッショク</t>
    </rPh>
    <rPh sb="27" eb="28">
      <t>ビ</t>
    </rPh>
    <rPh sb="30" eb="32">
      <t>キッショク</t>
    </rPh>
    <rPh sb="38" eb="41">
      <t>キッショクスウ</t>
    </rPh>
    <phoneticPr fontId="4"/>
  </si>
  <si>
    <t>年間給食実施計画についてデータ出力が可能。</t>
    <rPh sb="0" eb="2">
      <t>ネンカン</t>
    </rPh>
    <rPh sb="2" eb="4">
      <t>キュウショク</t>
    </rPh>
    <rPh sb="4" eb="6">
      <t>ジッシ</t>
    </rPh>
    <rPh sb="6" eb="8">
      <t>ケイカク</t>
    </rPh>
    <rPh sb="15" eb="17">
      <t>シュツリョク</t>
    </rPh>
    <rPh sb="18" eb="20">
      <t>カノウ</t>
    </rPh>
    <phoneticPr fontId="4"/>
  </si>
  <si>
    <t>請求のシミュレーションを行う（検証環境利用も可）
事前に請求結果の確認が可能。確定処理実行までは何度でも行える。</t>
    <rPh sb="0" eb="2">
      <t>セイキュウ</t>
    </rPh>
    <rPh sb="12" eb="13">
      <t>オコナ</t>
    </rPh>
    <rPh sb="15" eb="17">
      <t>ケンショウ</t>
    </rPh>
    <rPh sb="17" eb="19">
      <t>カンキョウ</t>
    </rPh>
    <rPh sb="19" eb="21">
      <t>リヨウ</t>
    </rPh>
    <rPh sb="22" eb="23">
      <t>カ</t>
    </rPh>
    <rPh sb="25" eb="27">
      <t>ジゼン</t>
    </rPh>
    <rPh sb="28" eb="32">
      <t>セイキュウケッカ</t>
    </rPh>
    <rPh sb="33" eb="35">
      <t>カクニン</t>
    </rPh>
    <rPh sb="36" eb="38">
      <t>カノウ</t>
    </rPh>
    <rPh sb="39" eb="43">
      <t>カクテイショリ</t>
    </rPh>
    <rPh sb="43" eb="45">
      <t>ジッコウ</t>
    </rPh>
    <rPh sb="48" eb="50">
      <t>ナンド</t>
    </rPh>
    <rPh sb="52" eb="53">
      <t>オコナ</t>
    </rPh>
    <phoneticPr fontId="4"/>
  </si>
  <si>
    <t>請求シミュレーション（検証環境利用も可）を行い、金額等の確認後、確定処理を行う。</t>
  </si>
  <si>
    <t>生活保護の認定がある期間について、喫食数×単価で金額を算出できる。</t>
    <rPh sb="0" eb="2">
      <t>セイカツ</t>
    </rPh>
    <rPh sb="2" eb="4">
      <t>ホゴ</t>
    </rPh>
    <rPh sb="5" eb="7">
      <t>ニンテイ</t>
    </rPh>
    <rPh sb="10" eb="12">
      <t>キカン</t>
    </rPh>
    <rPh sb="17" eb="19">
      <t>キッショク</t>
    </rPh>
    <rPh sb="19" eb="20">
      <t>スウ</t>
    </rPh>
    <rPh sb="21" eb="23">
      <t>タンカ</t>
    </rPh>
    <rPh sb="24" eb="26">
      <t>キンガク</t>
    </rPh>
    <rPh sb="27" eb="29">
      <t>サンシュツ</t>
    </rPh>
    <phoneticPr fontId="4"/>
  </si>
  <si>
    <t>就学援助の認定がある期間について、喫食数×単価で金額を算出できる。</t>
    <rPh sb="0" eb="2">
      <t>シュウガク</t>
    </rPh>
    <rPh sb="2" eb="4">
      <t>エンジョ</t>
    </rPh>
    <rPh sb="5" eb="7">
      <t>ニンテイ</t>
    </rPh>
    <rPh sb="10" eb="12">
      <t>キカン</t>
    </rPh>
    <rPh sb="17" eb="19">
      <t>キッショク</t>
    </rPh>
    <rPh sb="19" eb="20">
      <t>スウ</t>
    </rPh>
    <rPh sb="21" eb="23">
      <t>タンカ</t>
    </rPh>
    <rPh sb="24" eb="26">
      <t>キンガク</t>
    </rPh>
    <rPh sb="27" eb="29">
      <t>サンシュツ</t>
    </rPh>
    <phoneticPr fontId="4"/>
  </si>
  <si>
    <t>就学奨励の認定がある期間について、喫食数×単価で金額を算出できる。</t>
    <rPh sb="0" eb="2">
      <t>シュウガク</t>
    </rPh>
    <rPh sb="2" eb="4">
      <t>ショウレイ</t>
    </rPh>
    <rPh sb="5" eb="7">
      <t>ニンテイ</t>
    </rPh>
    <rPh sb="10" eb="12">
      <t>キカン</t>
    </rPh>
    <rPh sb="17" eb="19">
      <t>キッショク</t>
    </rPh>
    <rPh sb="19" eb="20">
      <t>スウ</t>
    </rPh>
    <rPh sb="21" eb="23">
      <t>タンカ</t>
    </rPh>
    <rPh sb="24" eb="26">
      <t>キンガク</t>
    </rPh>
    <rPh sb="27" eb="29">
      <t>サンシュツ</t>
    </rPh>
    <phoneticPr fontId="4"/>
  </si>
  <si>
    <t>納付書の発行を行う。
分割納付書の発行も可能。</t>
    <rPh sb="0" eb="3">
      <t>ノウフショ</t>
    </rPh>
    <rPh sb="4" eb="6">
      <t>ハッコウ</t>
    </rPh>
    <rPh sb="7" eb="8">
      <t>オコナ</t>
    </rPh>
    <rPh sb="11" eb="13">
      <t>ブンカツ</t>
    </rPh>
    <rPh sb="13" eb="15">
      <t>ノウフ</t>
    </rPh>
    <rPh sb="15" eb="16">
      <t>ショ</t>
    </rPh>
    <rPh sb="17" eb="19">
      <t>ハッコウ</t>
    </rPh>
    <rPh sb="20" eb="22">
      <t>カノウ</t>
    </rPh>
    <phoneticPr fontId="4"/>
  </si>
  <si>
    <t>不納欠損集計表または不納欠損処分調書を出力又は該当データについてCSV出力が可能。</t>
    <rPh sb="0" eb="2">
      <t>フノウ</t>
    </rPh>
    <rPh sb="2" eb="4">
      <t>ケッソン</t>
    </rPh>
    <rPh sb="4" eb="6">
      <t>シュウケイ</t>
    </rPh>
    <rPh sb="6" eb="7">
      <t>ヒョウ</t>
    </rPh>
    <rPh sb="10" eb="12">
      <t>フノウ</t>
    </rPh>
    <rPh sb="12" eb="14">
      <t>ケッソン</t>
    </rPh>
    <rPh sb="14" eb="16">
      <t>ショブン</t>
    </rPh>
    <rPh sb="16" eb="18">
      <t>チョウショ</t>
    </rPh>
    <rPh sb="19" eb="21">
      <t>シュツリョク</t>
    </rPh>
    <rPh sb="21" eb="22">
      <t>マタ</t>
    </rPh>
    <rPh sb="23" eb="25">
      <t>ガイトウ</t>
    </rPh>
    <rPh sb="35" eb="37">
      <t>シュツリョク</t>
    </rPh>
    <rPh sb="38" eb="40">
      <t>カノウ</t>
    </rPh>
    <phoneticPr fontId="12"/>
  </si>
  <si>
    <t>操作ガイド</t>
    <rPh sb="0" eb="2">
      <t>ソウサ</t>
    </rPh>
    <phoneticPr fontId="4"/>
  </si>
  <si>
    <t>新任の職員でも操作がしやすいよう、作業内容ごとに操作ガイドが表示できる又は提供できる。</t>
    <rPh sb="24" eb="26">
      <t>ソウサ</t>
    </rPh>
    <rPh sb="30" eb="32">
      <t>ヒョウジ</t>
    </rPh>
    <rPh sb="35" eb="36">
      <t>マタ</t>
    </rPh>
    <rPh sb="37" eb="39">
      <t>テイキョウ</t>
    </rPh>
    <phoneticPr fontId="4"/>
  </si>
  <si>
    <t>教職員の情報（氏名、氏名カナ、通称名、通称名カナ、生年月日、宛名番号、世帯番号、所属学校、職員分類、職種、職員コード、住所、連絡先、休職日・復職日）の登録を行う。</t>
    <rPh sb="0" eb="3">
      <t>キョウショクイン</t>
    </rPh>
    <rPh sb="4" eb="6">
      <t>ジョウホウ</t>
    </rPh>
    <rPh sb="7" eb="9">
      <t>シメイ</t>
    </rPh>
    <rPh sb="10" eb="12">
      <t>シメイ</t>
    </rPh>
    <rPh sb="15" eb="18">
      <t>ツウショウメイ</t>
    </rPh>
    <rPh sb="19" eb="22">
      <t>ツウショウメイ</t>
    </rPh>
    <rPh sb="30" eb="34">
      <t>アテナバンゴウ</t>
    </rPh>
    <rPh sb="35" eb="39">
      <t>セタイバンゴウ</t>
    </rPh>
    <rPh sb="40" eb="44">
      <t>ショゾクガッコウ</t>
    </rPh>
    <rPh sb="45" eb="49">
      <t>ショクインブンルイ</t>
    </rPh>
    <rPh sb="50" eb="52">
      <t>ショクシュ</t>
    </rPh>
    <rPh sb="53" eb="55">
      <t>ショクイン</t>
    </rPh>
    <rPh sb="59" eb="61">
      <t>ジュウショ</t>
    </rPh>
    <rPh sb="62" eb="65">
      <t>レンラクサキ</t>
    </rPh>
    <rPh sb="75" eb="77">
      <t>トウロク</t>
    </rPh>
    <rPh sb="78" eb="79">
      <t>オコナ</t>
    </rPh>
    <phoneticPr fontId="4"/>
  </si>
  <si>
    <t>転出・異動情報について児童生徒情報のメモへの登録を行う。</t>
    <rPh sb="0" eb="2">
      <t>テンシュツ</t>
    </rPh>
    <rPh sb="3" eb="5">
      <t>イドウ</t>
    </rPh>
    <rPh sb="5" eb="7">
      <t>ジョウホウ</t>
    </rPh>
    <rPh sb="11" eb="13">
      <t>ジドウ</t>
    </rPh>
    <rPh sb="13" eb="15">
      <t>セイト</t>
    </rPh>
    <rPh sb="15" eb="17">
      <t>ジョウホウ</t>
    </rPh>
    <rPh sb="22" eb="24">
      <t>トウロク</t>
    </rPh>
    <rPh sb="25" eb="26">
      <t>オコナ</t>
    </rPh>
    <phoneticPr fontId="4"/>
  </si>
  <si>
    <t>児童生徒、教職員、団体の喫食状況は、カレンダー形式で管理を行う。
喫食カレンダーは、｢市全体｣､｢学校｣､｢クラス｣､｢個人｣単位で照会を行う。</t>
    <rPh sb="0" eb="4">
      <t>ジドウセイト</t>
    </rPh>
    <rPh sb="5" eb="8">
      <t>キョウショクイン</t>
    </rPh>
    <rPh sb="9" eb="11">
      <t>ダンタイ</t>
    </rPh>
    <rPh sb="12" eb="16">
      <t>キッショクジョウキョウ</t>
    </rPh>
    <rPh sb="23" eb="25">
      <t>ケイシキ</t>
    </rPh>
    <rPh sb="26" eb="28">
      <t>カンリ</t>
    </rPh>
    <rPh sb="29" eb="30">
      <t>オコナ</t>
    </rPh>
    <rPh sb="33" eb="35">
      <t>キッショク</t>
    </rPh>
    <rPh sb="43" eb="46">
      <t>シゼンタイ</t>
    </rPh>
    <rPh sb="49" eb="51">
      <t>ガッコウ</t>
    </rPh>
    <rPh sb="60" eb="62">
      <t>コジン</t>
    </rPh>
    <rPh sb="63" eb="65">
      <t>タンイ</t>
    </rPh>
    <rPh sb="66" eb="68">
      <t>ショウカイ</t>
    </rPh>
    <rPh sb="69" eb="70">
      <t>オコナ</t>
    </rPh>
    <phoneticPr fontId="4"/>
  </si>
  <si>
    <t>変更（学校、クラス、団体）</t>
    <rPh sb="0" eb="2">
      <t>ヘンコウ</t>
    </rPh>
    <rPh sb="3" eb="5">
      <t>ガッコウ</t>
    </rPh>
    <rPh sb="10" eb="12">
      <t>ダンタイ</t>
    </rPh>
    <phoneticPr fontId="4"/>
  </si>
  <si>
    <t>給食費の単価は、主食・副食・飲料の組み合わせで複数パターン登録が出来る</t>
    <rPh sb="0" eb="3">
      <t>キュウショクヒ</t>
    </rPh>
    <rPh sb="4" eb="6">
      <t>タンカ</t>
    </rPh>
    <rPh sb="8" eb="10">
      <t>シュショク</t>
    </rPh>
    <rPh sb="11" eb="12">
      <t>フク</t>
    </rPh>
    <rPh sb="12" eb="13">
      <t>ショク</t>
    </rPh>
    <rPh sb="14" eb="16">
      <t>インリョウ</t>
    </rPh>
    <rPh sb="17" eb="18">
      <t>ク</t>
    </rPh>
    <rPh sb="19" eb="20">
      <t>ア</t>
    </rPh>
    <rPh sb="23" eb="25">
      <t>フクスウ</t>
    </rPh>
    <rPh sb="29" eb="31">
      <t>トウロク</t>
    </rPh>
    <rPh sb="32" eb="34">
      <t>デキ</t>
    </rPh>
    <phoneticPr fontId="4"/>
  </si>
  <si>
    <t>喫食状況についてデータ出力が可能。</t>
    <rPh sb="0" eb="2">
      <t>キッショク</t>
    </rPh>
    <rPh sb="2" eb="4">
      <t>ジョウキョウ</t>
    </rPh>
    <rPh sb="11" eb="13">
      <t>シュツリョク</t>
    </rPh>
    <rPh sb="14" eb="16">
      <t>カノウ</t>
    </rPh>
    <phoneticPr fontId="4"/>
  </si>
  <si>
    <t>アレルギー対象者一覧のデータ出力が可能。</t>
    <phoneticPr fontId="4"/>
  </si>
  <si>
    <t>口座振替/振込明細表又はCSVデータを出力出来る。</t>
    <rPh sb="0" eb="2">
      <t>コウザ</t>
    </rPh>
    <rPh sb="2" eb="4">
      <t>フリカエ</t>
    </rPh>
    <rPh sb="5" eb="7">
      <t>フリコミ</t>
    </rPh>
    <rPh sb="7" eb="9">
      <t>メイサイ</t>
    </rPh>
    <rPh sb="9" eb="10">
      <t>ヒョウ</t>
    </rPh>
    <rPh sb="10" eb="11">
      <t>マタ</t>
    </rPh>
    <rPh sb="19" eb="21">
      <t>シュツリョク</t>
    </rPh>
    <rPh sb="21" eb="23">
      <t>デキ</t>
    </rPh>
    <phoneticPr fontId="4"/>
  </si>
  <si>
    <t>口座振替データ内容確認又はCSVデータを出力出来る。</t>
    <rPh sb="0" eb="2">
      <t>コウザ</t>
    </rPh>
    <rPh sb="2" eb="4">
      <t>フリカエ</t>
    </rPh>
    <rPh sb="7" eb="9">
      <t>ナイヨウ</t>
    </rPh>
    <rPh sb="9" eb="11">
      <t>カクニン</t>
    </rPh>
    <rPh sb="11" eb="12">
      <t>マタ</t>
    </rPh>
    <rPh sb="20" eb="22">
      <t>シュツリョク</t>
    </rPh>
    <rPh sb="22" eb="24">
      <t>デキ</t>
    </rPh>
    <phoneticPr fontId="4"/>
  </si>
  <si>
    <t>該当期について、納期限到来後も未納である対象者を抽出し、督促状の発行を行う。
納期限と通知書発行日の指定が可能。
発行状況の確認ができる。</t>
    <rPh sb="0" eb="3">
      <t>ガイトウキ</t>
    </rPh>
    <rPh sb="8" eb="14">
      <t>ノウキゲントウライゴ</t>
    </rPh>
    <rPh sb="15" eb="17">
      <t>ミノウ</t>
    </rPh>
    <rPh sb="20" eb="23">
      <t>タイショウシャ</t>
    </rPh>
    <rPh sb="24" eb="26">
      <t>チュウシュツ</t>
    </rPh>
    <rPh sb="28" eb="31">
      <t>トクソクジョウ</t>
    </rPh>
    <rPh sb="32" eb="34">
      <t>ハッコウ</t>
    </rPh>
    <rPh sb="35" eb="36">
      <t>オコナ</t>
    </rPh>
    <rPh sb="39" eb="42">
      <t>ノウキゲン</t>
    </rPh>
    <rPh sb="43" eb="49">
      <t>ツウチショハッコウビ</t>
    </rPh>
    <rPh sb="50" eb="52">
      <t>シテイ</t>
    </rPh>
    <rPh sb="53" eb="55">
      <t>カノウ</t>
    </rPh>
    <rPh sb="57" eb="59">
      <t>ハッコウ</t>
    </rPh>
    <rPh sb="59" eb="61">
      <t>ジョウキョウ</t>
    </rPh>
    <rPh sb="62" eb="64">
      <t>カクニン</t>
    </rPh>
    <phoneticPr fontId="4"/>
  </si>
  <si>
    <t>督促状発行者のうち、指定した未納判定基準日時点で未納の対象者へ催告書の発行を行う。
納期限と通知書発行日の指定が可能。
発行状況の確認ができる。</t>
    <rPh sb="0" eb="3">
      <t>トクソクジョウ</t>
    </rPh>
    <rPh sb="3" eb="6">
      <t>ハッコウシャ</t>
    </rPh>
    <rPh sb="10" eb="12">
      <t>シテイ</t>
    </rPh>
    <rPh sb="14" eb="21">
      <t>ミノウハンテイキジュンビ</t>
    </rPh>
    <rPh sb="21" eb="23">
      <t>ジテン</t>
    </rPh>
    <rPh sb="24" eb="26">
      <t>ミノウ</t>
    </rPh>
    <rPh sb="27" eb="30">
      <t>タイショウシャ</t>
    </rPh>
    <rPh sb="31" eb="34">
      <t>サイコクショ</t>
    </rPh>
    <rPh sb="35" eb="37">
      <t>ハッコウ</t>
    </rPh>
    <rPh sb="38" eb="39">
      <t>オコナ</t>
    </rPh>
    <rPh sb="42" eb="45">
      <t>ノウキゲン</t>
    </rPh>
    <rPh sb="46" eb="51">
      <t>ツウチショハッコウ</t>
    </rPh>
    <rPh sb="51" eb="52">
      <t>ビ</t>
    </rPh>
    <rPh sb="53" eb="55">
      <t>シテイ</t>
    </rPh>
    <rPh sb="56" eb="58">
      <t>カノウ</t>
    </rPh>
    <phoneticPr fontId="4"/>
  </si>
  <si>
    <t>時効日の更新ができる。</t>
    <rPh sb="0" eb="2">
      <t>ジコウ</t>
    </rPh>
    <rPh sb="2" eb="3">
      <t>ヒ</t>
    </rPh>
    <rPh sb="4" eb="6">
      <t>コウシン</t>
    </rPh>
    <phoneticPr fontId="4"/>
  </si>
  <si>
    <t>個別または一括で催告書の発行を行う。</t>
    <rPh sb="0" eb="2">
      <t>コベツ</t>
    </rPh>
    <rPh sb="5" eb="7">
      <t>イッカツ</t>
    </rPh>
    <rPh sb="8" eb="11">
      <t>サイコクショ</t>
    </rPh>
    <rPh sb="12" eb="14">
      <t>ハッコウ</t>
    </rPh>
    <rPh sb="15" eb="16">
      <t>オコナ</t>
    </rPh>
    <phoneticPr fontId="4"/>
  </si>
  <si>
    <t>必須</t>
    <phoneticPr fontId="4"/>
  </si>
  <si>
    <r>
      <t>学校給食費納入額変更</t>
    </r>
    <r>
      <rPr>
        <sz val="10"/>
        <rFont val="Meiryo UI"/>
        <family val="3"/>
        <charset val="128"/>
      </rPr>
      <t>通知書</t>
    </r>
    <rPh sb="0" eb="2">
      <t>ガッコウ</t>
    </rPh>
    <rPh sb="2" eb="5">
      <t>キュウショクヒ</t>
    </rPh>
    <rPh sb="5" eb="7">
      <t>ノウニュウ</t>
    </rPh>
    <rPh sb="7" eb="8">
      <t>ガク</t>
    </rPh>
    <rPh sb="8" eb="10">
      <t>ヘンコウ</t>
    </rPh>
    <rPh sb="10" eb="13">
      <t>ツウチショ</t>
    </rPh>
    <phoneticPr fontId="7"/>
  </si>
  <si>
    <t>学校給食費納入額精算通知書</t>
    <rPh sb="0" eb="5">
      <t>ガッコウキュウショクヒ</t>
    </rPh>
    <rPh sb="5" eb="7">
      <t>ノウニュウ</t>
    </rPh>
    <rPh sb="7" eb="8">
      <t>ガク</t>
    </rPh>
    <rPh sb="8" eb="10">
      <t>セイサン</t>
    </rPh>
    <rPh sb="10" eb="13">
      <t>ツウチショ</t>
    </rPh>
    <phoneticPr fontId="7"/>
  </si>
  <si>
    <t>年度途中で納付予定額に変更があった場合の通知書。</t>
    <rPh sb="0" eb="4">
      <t>ネンドトチュウ</t>
    </rPh>
    <rPh sb="5" eb="10">
      <t>ノウフヨテイガク</t>
    </rPh>
    <rPh sb="11" eb="13">
      <t>ヘンコウ</t>
    </rPh>
    <rPh sb="17" eb="19">
      <t>バアイ</t>
    </rPh>
    <rPh sb="20" eb="23">
      <t>ツウチショ</t>
    </rPh>
    <phoneticPr fontId="7"/>
  </si>
  <si>
    <t>年度末精算または市外転出精算による対象者の年間納入額精算通知書。</t>
    <rPh sb="0" eb="3">
      <t>ネンドマツ</t>
    </rPh>
    <rPh sb="3" eb="5">
      <t>セイサン</t>
    </rPh>
    <rPh sb="8" eb="12">
      <t>シガイテンシュツ</t>
    </rPh>
    <rPh sb="12" eb="14">
      <t>セイサン</t>
    </rPh>
    <rPh sb="17" eb="20">
      <t>タイショウシャ</t>
    </rPh>
    <rPh sb="21" eb="26">
      <t>ネンカンノウニュウガク</t>
    </rPh>
    <rPh sb="26" eb="30">
      <t>セイサン</t>
    </rPh>
    <rPh sb="30" eb="31">
      <t>ショ</t>
    </rPh>
    <phoneticPr fontId="7"/>
  </si>
  <si>
    <t>年度末
随時</t>
    <rPh sb="0" eb="3">
      <t>ネンドマツ</t>
    </rPh>
    <rPh sb="4" eb="6">
      <t>ズイジ</t>
    </rPh>
    <phoneticPr fontId="7"/>
  </si>
  <si>
    <t xml:space="preserve">請求時
</t>
    <rPh sb="0" eb="3">
      <t>セイキュウジ</t>
    </rPh>
    <phoneticPr fontId="7"/>
  </si>
  <si>
    <t>学校・学年・クラス単位の予定食数集計表。
カレンダー方式の給食喫食数</t>
    <rPh sb="0" eb="2">
      <t>ガッコウ</t>
    </rPh>
    <rPh sb="3" eb="5">
      <t>ガクネン</t>
    </rPh>
    <rPh sb="9" eb="11">
      <t>タンイ</t>
    </rPh>
    <rPh sb="12" eb="14">
      <t>ヨテイ</t>
    </rPh>
    <rPh sb="14" eb="16">
      <t>ショクスウ</t>
    </rPh>
    <rPh sb="16" eb="18">
      <t>シュウケイ</t>
    </rPh>
    <rPh sb="18" eb="19">
      <t>ヒョウ</t>
    </rPh>
    <rPh sb="26" eb="28">
      <t>ホウシキ</t>
    </rPh>
    <rPh sb="29" eb="31">
      <t>キュウショク</t>
    </rPh>
    <rPh sb="31" eb="33">
      <t>キッショク</t>
    </rPh>
    <rPh sb="33" eb="34">
      <t>スウ</t>
    </rPh>
    <phoneticPr fontId="7"/>
  </si>
  <si>
    <t>団体の検索を行う。
・部分一致、複合条件検索が可能。
・カナは大文字小文字の検索が可能。</t>
    <rPh sb="0" eb="2">
      <t>ダンタイ</t>
    </rPh>
    <rPh sb="3" eb="5">
      <t>ケンサク</t>
    </rPh>
    <rPh sb="6" eb="7">
      <t>オコナ</t>
    </rPh>
    <rPh sb="11" eb="15">
      <t>ブブンイッチ</t>
    </rPh>
    <rPh sb="16" eb="18">
      <t>フクゴウ</t>
    </rPh>
    <rPh sb="18" eb="20">
      <t>ジョウケン</t>
    </rPh>
    <rPh sb="20" eb="22">
      <t>ケンサク</t>
    </rPh>
    <rPh sb="23" eb="25">
      <t>カノウ</t>
    </rPh>
    <phoneticPr fontId="4"/>
  </si>
  <si>
    <t>喫食対象者の検索を行う。
・部分一致、複合条件検索が可能。
・カナは大文字小文字の検索が可能。</t>
    <rPh sb="0" eb="2">
      <t>キッショク</t>
    </rPh>
    <rPh sb="2" eb="4">
      <t>タイショウ</t>
    </rPh>
    <rPh sb="4" eb="5">
      <t>モノ</t>
    </rPh>
    <rPh sb="6" eb="8">
      <t>ケンサク</t>
    </rPh>
    <rPh sb="9" eb="10">
      <t>オコナ</t>
    </rPh>
    <rPh sb="14" eb="18">
      <t>ブブンイッチ</t>
    </rPh>
    <rPh sb="19" eb="21">
      <t>フクゴウ</t>
    </rPh>
    <rPh sb="21" eb="23">
      <t>ジョウケン</t>
    </rPh>
    <rPh sb="23" eb="25">
      <t>ケンサク</t>
    </rPh>
    <rPh sb="26" eb="28">
      <t>カノウ</t>
    </rPh>
    <phoneticPr fontId="4"/>
  </si>
  <si>
    <t>納入額精算通知書</t>
    <rPh sb="0" eb="3">
      <t>ノウニュウガク</t>
    </rPh>
    <rPh sb="3" eb="8">
      <t>セイサンツウチショ</t>
    </rPh>
    <phoneticPr fontId="4"/>
  </si>
  <si>
    <t>納入額精算通知書を発行する。</t>
    <rPh sb="0" eb="3">
      <t>ノウニュウガク</t>
    </rPh>
    <rPh sb="3" eb="8">
      <t>セイサンツウチショ</t>
    </rPh>
    <rPh sb="9" eb="11">
      <t>ハッコウ</t>
    </rPh>
    <phoneticPr fontId="4"/>
  </si>
  <si>
    <t>年間給食実施計画表</t>
    <rPh sb="0" eb="2">
      <t>ネンカン</t>
    </rPh>
    <rPh sb="2" eb="4">
      <t>キュウショク</t>
    </rPh>
    <rPh sb="4" eb="6">
      <t>ジッシ</t>
    </rPh>
    <rPh sb="6" eb="9">
      <t>ケイカクヒョウ</t>
    </rPh>
    <phoneticPr fontId="7"/>
  </si>
  <si>
    <t>年単位・月単位で学校・学年・クラス毎の行事予定。
年間/月間の給食実施予定回数を記載。</t>
    <rPh sb="0" eb="3">
      <t>ネンタンイ</t>
    </rPh>
    <rPh sb="4" eb="7">
      <t>ツキタンイ</t>
    </rPh>
    <rPh sb="8" eb="10">
      <t>ガッコウ</t>
    </rPh>
    <rPh sb="11" eb="13">
      <t>ガクネン</t>
    </rPh>
    <rPh sb="17" eb="18">
      <t>ゴト</t>
    </rPh>
    <rPh sb="19" eb="21">
      <t>ギョウジ</t>
    </rPh>
    <rPh sb="21" eb="23">
      <t>ヨテイ</t>
    </rPh>
    <rPh sb="25" eb="27">
      <t>ネンカン</t>
    </rPh>
    <rPh sb="28" eb="30">
      <t>ゲッカン</t>
    </rPh>
    <rPh sb="31" eb="35">
      <t>キュウショクジッシ</t>
    </rPh>
    <rPh sb="35" eb="39">
      <t>ヨテイカイスウ</t>
    </rPh>
    <rPh sb="40" eb="42">
      <t>キサイ</t>
    </rPh>
    <phoneticPr fontId="7"/>
  </si>
  <si>
    <t>学校給食実施予定表</t>
    <phoneticPr fontId="4"/>
  </si>
  <si>
    <t>学校・学年・クラス単位の予定食数集計表。カレンダー方式の給食喫食数。</t>
    <phoneticPr fontId="4"/>
  </si>
  <si>
    <t>（様式7-1）機能要件書（機能一覧）</t>
    <rPh sb="1" eb="3">
      <t>ヨウシキ</t>
    </rPh>
    <phoneticPr fontId="4"/>
  </si>
  <si>
    <t>（様式7-2）機能要件書（帳票・ファイル一覧表）</t>
    <rPh sb="1" eb="3">
      <t>ヨウシキ</t>
    </rPh>
    <phoneticPr fontId="7"/>
  </si>
  <si>
    <t>（様式7-3）機能要件書（外部データ一覧）</t>
    <rPh sb="1" eb="3">
      <t>ヨウシキ</t>
    </rPh>
    <phoneticPr fontId="7"/>
  </si>
  <si>
    <t>必須</t>
    <rPh sb="0" eb="2">
      <t>ヒッス</t>
    </rPh>
    <phoneticPr fontId="4"/>
  </si>
  <si>
    <t>兄弟分の名寄せ請求ができること。</t>
    <rPh sb="0" eb="2">
      <t>キョウダイ</t>
    </rPh>
    <rPh sb="2" eb="3">
      <t>ブン</t>
    </rPh>
    <rPh sb="4" eb="6">
      <t>ナヨ</t>
    </rPh>
    <rPh sb="7" eb="9">
      <t>セイキュウ</t>
    </rPh>
    <phoneticPr fontId="4"/>
  </si>
  <si>
    <t>兄弟で別々の口座に振替請求ができること。</t>
    <rPh sb="0" eb="2">
      <t>キョウダイ</t>
    </rPh>
    <rPh sb="3" eb="5">
      <t>ベツベツ</t>
    </rPh>
    <rPh sb="6" eb="8">
      <t>コウザ</t>
    </rPh>
    <rPh sb="9" eb="11">
      <t>フリカ</t>
    </rPh>
    <rPh sb="11" eb="13">
      <t>セイキュウ</t>
    </rPh>
    <phoneticPr fontId="4"/>
  </si>
  <si>
    <t>必須</t>
    <rPh sb="0" eb="2">
      <t>ヒッス</t>
    </rPh>
    <phoneticPr fontId="4"/>
  </si>
  <si>
    <t>推奨</t>
    <rPh sb="0" eb="2">
      <t>スイショウ</t>
    </rPh>
    <phoneticPr fontId="4"/>
  </si>
  <si>
    <t>市全体、学校、クラス、団体単位の喫食カレンダーの一括変更が可能。
・食数</t>
    <rPh sb="0" eb="1">
      <t>シ</t>
    </rPh>
    <rPh sb="1" eb="3">
      <t>ゼンタイ</t>
    </rPh>
    <rPh sb="4" eb="6">
      <t>ガッコウ</t>
    </rPh>
    <rPh sb="11" eb="13">
      <t>ダンタイ</t>
    </rPh>
    <rPh sb="13" eb="15">
      <t>タンイ</t>
    </rPh>
    <rPh sb="16" eb="18">
      <t>キッショク</t>
    </rPh>
    <phoneticPr fontId="4"/>
  </si>
  <si>
    <t>学校給食実施予定表（牛乳、パン）</t>
    <rPh sb="0" eb="2">
      <t>ガッコウ</t>
    </rPh>
    <rPh sb="2" eb="4">
      <t>キュウショク</t>
    </rPh>
    <rPh sb="4" eb="6">
      <t>ジッシ</t>
    </rPh>
    <rPh sb="6" eb="8">
      <t>ヨテイ</t>
    </rPh>
    <rPh sb="8" eb="9">
      <t>ヒョウ</t>
    </rPh>
    <rPh sb="10" eb="12">
      <t>ギュウニュウ</t>
    </rPh>
    <phoneticPr fontId="7"/>
  </si>
  <si>
    <t>カレンダー方式で学校毎に作成。（牛乳、パン発注のため）</t>
    <rPh sb="5" eb="7">
      <t>ホウシキ</t>
    </rPh>
    <rPh sb="8" eb="10">
      <t>ガッコウ</t>
    </rPh>
    <rPh sb="10" eb="11">
      <t>ゴト</t>
    </rPh>
    <rPh sb="12" eb="14">
      <t>サクセイ</t>
    </rPh>
    <rPh sb="16" eb="18">
      <t>ギュウニュウ</t>
    </rPh>
    <rPh sb="21" eb="23">
      <t>ハッチュウ</t>
    </rPh>
    <phoneticPr fontId="7"/>
  </si>
  <si>
    <t>完全無償化、一部徴収（差額徴収）、通常の給食費の算出が可能。</t>
    <phoneticPr fontId="4"/>
  </si>
  <si>
    <t>無償化等の対応</t>
    <rPh sb="0" eb="2">
      <t>ムショウ</t>
    </rPh>
    <rPh sb="2" eb="3">
      <t>カ</t>
    </rPh>
    <rPh sb="3" eb="4">
      <t>トウ</t>
    </rPh>
    <rPh sb="5" eb="7">
      <t>タイオウ</t>
    </rPh>
    <phoneticPr fontId="4"/>
  </si>
  <si>
    <t>日額徴収または定額徴収の両方に対応可能。
・日額徴収：毎月、実食数×単価を徴収する。
・定額徴収：毎月定額で徴収し、年度末に精算を行う。</t>
    <rPh sb="0" eb="2">
      <t>ニチガク</t>
    </rPh>
    <rPh sb="12" eb="14">
      <t>リョウホウ</t>
    </rPh>
    <rPh sb="15" eb="19">
      <t>タイオウカノウ</t>
    </rPh>
    <rPh sb="22" eb="26">
      <t>ニチガクチョウシュウ</t>
    </rPh>
    <rPh sb="27" eb="29">
      <t>マイツキ</t>
    </rPh>
    <rPh sb="30" eb="32">
      <t>ジッショク</t>
    </rPh>
    <rPh sb="32" eb="33">
      <t>スウ</t>
    </rPh>
    <rPh sb="34" eb="36">
      <t>タンカ</t>
    </rPh>
    <rPh sb="37" eb="39">
      <t>チョウシュウ</t>
    </rPh>
    <rPh sb="44" eb="48">
      <t>テイガクチョウシュウ</t>
    </rPh>
    <rPh sb="49" eb="51">
      <t>マイツキ</t>
    </rPh>
    <rPh sb="51" eb="53">
      <t>テイガク</t>
    </rPh>
    <rPh sb="54" eb="56">
      <t>チョウシュウ</t>
    </rPh>
    <rPh sb="58" eb="61">
      <t>ネンドマツ</t>
    </rPh>
    <rPh sb="62" eb="64">
      <t>セイサン</t>
    </rPh>
    <rPh sb="65" eb="66">
      <t>オコナ</t>
    </rPh>
    <phoneticPr fontId="4"/>
  </si>
  <si>
    <t>学校給食実施予定表（牛乳・パン）</t>
    <phoneticPr fontId="4"/>
  </si>
  <si>
    <t>カレンダー方式で学校毎に作成。（牛乳・パン発注のため）</t>
    <phoneticPr fontId="4"/>
  </si>
  <si>
    <t>クラス情報の登録</t>
    <rPh sb="3" eb="5">
      <t>ジョウホウ</t>
    </rPh>
    <rPh sb="6" eb="8">
      <t>トウロク</t>
    </rPh>
    <phoneticPr fontId="4"/>
  </si>
  <si>
    <t>推奨</t>
    <rPh sb="0" eb="2">
      <t>スイショウ</t>
    </rPh>
    <phoneticPr fontId="4"/>
  </si>
  <si>
    <t>クラス情報を入力するにあたり入力表を学校へ提供できる。
その入力表をシステムへ取り込むことができる。</t>
    <rPh sb="3" eb="5">
      <t>ジョウホウ</t>
    </rPh>
    <rPh sb="6" eb="8">
      <t>ニュウリョク</t>
    </rPh>
    <rPh sb="14" eb="16">
      <t>ニュウリョク</t>
    </rPh>
    <rPh sb="16" eb="17">
      <t>ヒョウ</t>
    </rPh>
    <rPh sb="18" eb="20">
      <t>ガッコウ</t>
    </rPh>
    <rPh sb="21" eb="23">
      <t>テイキョウ</t>
    </rPh>
    <rPh sb="30" eb="33">
      <t>ニュウリョクヒョウ</t>
    </rPh>
    <rPh sb="39" eb="40">
      <t>ト</t>
    </rPh>
    <rPh sb="41" eb="42">
      <t>コ</t>
    </rPh>
    <phoneticPr fontId="4"/>
  </si>
  <si>
    <t>カスタマイズ費用</t>
    <rPh sb="6" eb="8">
      <t>ヒヨウ</t>
    </rPh>
    <phoneticPr fontId="4"/>
  </si>
  <si>
    <t>カスタマイズ費用</t>
    <rPh sb="6" eb="8">
      <t>ヒヨウ</t>
    </rPh>
    <phoneticPr fontId="7"/>
  </si>
  <si>
    <t>対応状況</t>
    <rPh sb="0" eb="2">
      <t>タイオウ</t>
    </rPh>
    <rPh sb="2" eb="4">
      <t>ジョウキョウ</t>
    </rPh>
    <phoneticPr fontId="7"/>
  </si>
  <si>
    <t>※カスタマイズ、代替要件等に係る費用は、原則提案価格に含んでいること。別途費用が発生する場合は、カスタマイズ費用欄に千円単位で記入すること。</t>
    <rPh sb="20" eb="22">
      <t>ゲンソク</t>
    </rPh>
    <rPh sb="35" eb="37">
      <t>ベット</t>
    </rPh>
    <rPh sb="37" eb="39">
      <t>ヒヨウ</t>
    </rPh>
    <rPh sb="40" eb="42">
      <t>ハッセイ</t>
    </rPh>
    <rPh sb="44" eb="46">
      <t>バアイ</t>
    </rPh>
    <rPh sb="54" eb="56">
      <t>ヒヨウ</t>
    </rPh>
    <rPh sb="56" eb="57">
      <t>ラン</t>
    </rPh>
    <rPh sb="58" eb="60">
      <t>センエン</t>
    </rPh>
    <rPh sb="60" eb="62">
      <t>タンイ</t>
    </rPh>
    <rPh sb="63" eb="65">
      <t>キニュウ</t>
    </rPh>
    <phoneticPr fontId="4"/>
  </si>
  <si>
    <t>△：オプション、カスタマイズで対応可。追加費用が発生する。</t>
    <rPh sb="15" eb="17">
      <t>タイオウ</t>
    </rPh>
    <rPh sb="17" eb="18">
      <t>カ</t>
    </rPh>
    <rPh sb="19" eb="21">
      <t>ツイカ</t>
    </rPh>
    <rPh sb="21" eb="23">
      <t>ヒヨウ</t>
    </rPh>
    <rPh sb="24" eb="26">
      <t>ハッセイ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</si>
</sst>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8">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3"/>
      <charset val="128"/>
      <scheme val="minor"/>
    </font>
    <font>
      <b/>
      <sz val="10"/>
      <color theme="1"/>
      <name val="ＭＳ ゴシック"/>
      <family val="3"/>
      <charset val="128"/>
    </font>
    <font>
      <b/>
      <sz val="16"/>
      <color theme="1"/>
      <name val="Meiryo UI"/>
      <family val="3"/>
      <charset val="128"/>
    </font>
    <font>
      <sz val="6"/>
      <name val="Meiryo UI"/>
      <family val="2"/>
      <charset val="128"/>
    </font>
    <font>
      <b/>
      <sz val="10"/>
      <color theme="1"/>
      <name val="Meiryo UI"/>
      <family val="3"/>
      <charset val="128"/>
    </font>
    <font>
      <sz val="10"/>
      <color theme="1"/>
      <name val="Meiryo UI"/>
      <family val="3"/>
      <charset val="128"/>
    </font>
    <font>
      <sz val="11"/>
      <color theme="1"/>
      <name val="Meiryo UI"/>
      <family val="3"/>
      <charset val="128"/>
    </font>
    <font>
      <sz val="10"/>
      <name val="Meiryo UI"/>
      <family val="3"/>
      <charset val="128"/>
    </font>
    <font>
      <sz val="6"/>
      <name val="ＭＳ Ｐゴシック"/>
      <family val="2"/>
      <charset val="128"/>
      <scheme val="minor"/>
    </font>
    <font>
      <b/>
      <sz val="11"/>
      <color theme="0"/>
      <name val="Meiryo UI"/>
      <family val="3"/>
      <charset val="128"/>
    </font>
    <font>
      <sz val="10"/>
      <color theme="1"/>
      <name val="Arial"/>
      <family val="2"/>
    </font>
    <font>
      <sz val="11"/>
      <name val="Meiryo UI"/>
      <family val="3"/>
      <charset val="128"/>
    </font>
    <font>
      <b/>
      <sz val="10"/>
      <color theme="0"/>
      <name val="Meiryo UI"/>
      <family val="3"/>
      <charset val="128"/>
    </font>
    <font>
      <sz val="11"/>
      <name val="ＭＳ Ｐゴシック"/>
      <family val="2"/>
      <scheme val="minor"/>
    </font>
    <font>
      <sz val="10"/>
      <name val="ＭＳ ゴシック"/>
      <family val="3"/>
      <charset val="128"/>
    </font>
    <font>
      <sz val="11"/>
      <color theme="1"/>
      <name val="ＭＳ Ｐゴシック"/>
      <family val="2"/>
      <scheme val="minor"/>
    </font>
    <font>
      <sz val="10"/>
      <color rgb="FF0000FF"/>
      <name val="ＭＳ ゴシック"/>
      <family val="3"/>
      <charset val="128"/>
    </font>
    <font>
      <sz val="11"/>
      <color rgb="FF0000FF"/>
      <name val="ＭＳ Ｐゴシック"/>
      <family val="2"/>
      <scheme val="minor"/>
    </font>
    <font>
      <b/>
      <sz val="14"/>
      <color theme="1"/>
      <name val="Meiryo UI"/>
      <family val="3"/>
      <charset val="128"/>
    </font>
    <font>
      <sz val="11"/>
      <color rgb="FF000000"/>
      <name val="Aptos Narrow"/>
      <family val="2"/>
    </font>
    <font>
      <b/>
      <sz val="11"/>
      <color theme="1"/>
      <name val="Meiryo UI"/>
      <family val="3"/>
      <charset val="128"/>
    </font>
    <font>
      <sz val="9"/>
      <name val="Meiryo UI"/>
      <family val="3"/>
      <charset val="128"/>
    </font>
    <font>
      <sz val="11"/>
      <color rgb="FFFF0000"/>
      <name val="ＭＳ Ｐゴシック"/>
      <family val="2"/>
      <scheme val="minor"/>
    </font>
    <font>
      <sz val="11"/>
      <color rgb="FFFF0000"/>
      <name val="ＭＳ Ｐゴシック"/>
      <family val="3"/>
      <charset val="128"/>
      <scheme val="minor"/>
    </font>
  </fonts>
  <fills count="4">
    <fill>
      <patternFill patternType="none"/>
    </fill>
    <fill>
      <patternFill patternType="gray125"/>
    </fill>
    <fill>
      <patternFill patternType="solid">
        <fgColor rgb="FF0070C0"/>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9" fontId="19" fillId="0" borderId="0" applyFont="0" applyFill="0" applyBorder="0" applyAlignment="0" applyProtection="0">
      <alignment vertical="center"/>
    </xf>
    <xf numFmtId="0" fontId="1" fillId="0" borderId="0">
      <alignment vertical="center"/>
    </xf>
    <xf numFmtId="0" fontId="1" fillId="0" borderId="0">
      <alignment vertical="center"/>
    </xf>
  </cellStyleXfs>
  <cellXfs count="73">
    <xf numFmtId="0" fontId="0" fillId="0" borderId="0" xfId="0"/>
    <xf numFmtId="0" fontId="3"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vertical="top"/>
    </xf>
    <xf numFmtId="0" fontId="9" fillId="0" borderId="0" xfId="0" applyFont="1" applyAlignment="1">
      <alignment horizontal="left" vertical="top" wrapText="1"/>
    </xf>
    <xf numFmtId="0" fontId="9" fillId="0" borderId="0" xfId="0" applyFont="1" applyAlignment="1">
      <alignment vertical="top"/>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6" fillId="0" borderId="0" xfId="0" applyFont="1" applyAlignment="1">
      <alignment vertical="center"/>
    </xf>
    <xf numFmtId="0" fontId="13" fillId="2" borderId="1" xfId="1" applyFont="1" applyFill="1" applyBorder="1" applyAlignment="1">
      <alignment horizontal="center" vertical="center" shrinkToFit="1"/>
    </xf>
    <xf numFmtId="0" fontId="10" fillId="0" borderId="0" xfId="1" applyFont="1">
      <alignment vertical="center"/>
    </xf>
    <xf numFmtId="0" fontId="15" fillId="0" borderId="1" xfId="1" applyFont="1" applyBorder="1" applyAlignment="1">
      <alignment horizontal="center" vertic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1" xfId="0" applyFont="1" applyFill="1" applyBorder="1" applyAlignment="1">
      <alignment horizontal="center" shrinkToFit="1"/>
    </xf>
    <xf numFmtId="0" fontId="16" fillId="2" borderId="7" xfId="0" applyFont="1" applyFill="1" applyBorder="1" applyAlignment="1">
      <alignment vertical="center"/>
    </xf>
    <xf numFmtId="0" fontId="16" fillId="2" borderId="1" xfId="0" applyFont="1" applyFill="1" applyBorder="1" applyAlignment="1">
      <alignment vertical="center"/>
    </xf>
    <xf numFmtId="0" fontId="16" fillId="2" borderId="2" xfId="0" applyFont="1" applyFill="1" applyBorder="1" applyAlignment="1">
      <alignment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7"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vertical="center"/>
    </xf>
    <xf numFmtId="0" fontId="11" fillId="0" borderId="7" xfId="0" applyFont="1" applyBorder="1" applyAlignment="1">
      <alignment vertical="center"/>
    </xf>
    <xf numFmtId="0" fontId="17" fillId="0" borderId="1" xfId="0" applyFont="1" applyBorder="1" applyAlignment="1">
      <alignment horizontal="center" vertical="center"/>
    </xf>
    <xf numFmtId="0" fontId="18" fillId="0" borderId="1" xfId="0" applyFont="1" applyBorder="1" applyAlignment="1">
      <alignment horizontal="left" vertical="top" wrapText="1"/>
    </xf>
    <xf numFmtId="0" fontId="11" fillId="0" borderId="1" xfId="0" applyFont="1" applyBorder="1" applyAlignment="1">
      <alignment horizontal="left" vertical="top" wrapText="1"/>
    </xf>
    <xf numFmtId="0" fontId="20" fillId="0" borderId="0" xfId="0" applyFont="1" applyAlignment="1">
      <alignment horizontal="center" vertical="center"/>
    </xf>
    <xf numFmtId="0" fontId="21" fillId="0" borderId="0" xfId="0" applyFont="1"/>
    <xf numFmtId="0" fontId="21" fillId="0" borderId="0" xfId="0" applyFont="1" applyAlignment="1">
      <alignment horizontal="center" vertical="center"/>
    </xf>
    <xf numFmtId="0" fontId="1" fillId="0" borderId="1" xfId="3" applyBorder="1" applyAlignment="1">
      <alignment horizontal="center" vertical="center"/>
    </xf>
    <xf numFmtId="0" fontId="10" fillId="0" borderId="1" xfId="4" applyFont="1" applyBorder="1" applyAlignment="1">
      <alignment horizontal="center" vertical="center"/>
    </xf>
    <xf numFmtId="0" fontId="1" fillId="0" borderId="1" xfId="3" applyBorder="1" applyAlignment="1">
      <alignment horizontal="right" vertical="center"/>
    </xf>
    <xf numFmtId="0" fontId="1" fillId="0" borderId="1" xfId="3" applyBorder="1">
      <alignment vertical="center"/>
    </xf>
    <xf numFmtId="176" fontId="1" fillId="0" borderId="1" xfId="2" applyNumberFormat="1" applyFont="1" applyBorder="1">
      <alignment vertical="center"/>
    </xf>
    <xf numFmtId="0" fontId="15" fillId="0" borderId="1" xfId="0" applyFont="1" applyBorder="1" applyAlignment="1">
      <alignment horizontal="center" vertical="center"/>
    </xf>
    <xf numFmtId="0" fontId="15" fillId="0" borderId="1" xfId="0" applyFont="1" applyBorder="1" applyAlignment="1">
      <alignment horizontal="left" vertical="top" wrapText="1"/>
    </xf>
    <xf numFmtId="0" fontId="11" fillId="0" borderId="1" xfId="0" applyFont="1" applyBorder="1" applyAlignment="1">
      <alignment vertical="top" wrapText="1"/>
    </xf>
    <xf numFmtId="0" fontId="11" fillId="0" borderId="1" xfId="0" applyFont="1" applyBorder="1" applyAlignment="1">
      <alignment horizontal="left" vertical="center" shrinkToFit="1"/>
    </xf>
    <xf numFmtId="0" fontId="22" fillId="0" borderId="0" xfId="0" applyFont="1" applyAlignment="1">
      <alignment vertical="center"/>
    </xf>
    <xf numFmtId="0" fontId="11" fillId="0" borderId="1" xfId="0" applyFont="1" applyBorder="1" applyAlignment="1">
      <alignment vertical="center" shrinkToFit="1"/>
    </xf>
    <xf numFmtId="0" fontId="15" fillId="0" borderId="5" xfId="1" applyFont="1" applyBorder="1" applyAlignment="1">
      <alignment horizontal="center" vertical="center"/>
    </xf>
    <xf numFmtId="0" fontId="13" fillId="2" borderId="1" xfId="1" applyFont="1" applyFill="1" applyBorder="1" applyAlignment="1">
      <alignment horizontal="center" vertical="center" shrinkToFit="1"/>
    </xf>
    <xf numFmtId="0" fontId="23" fillId="0" borderId="0" xfId="0" applyFont="1"/>
    <xf numFmtId="0" fontId="24" fillId="0" borderId="0" xfId="0" applyFont="1" applyAlignment="1">
      <alignment horizontal="left" vertical="top"/>
    </xf>
    <xf numFmtId="0" fontId="25" fillId="0" borderId="1" xfId="0" applyFont="1" applyBorder="1" applyAlignment="1">
      <alignment horizontal="left" vertical="center" wrapText="1"/>
    </xf>
    <xf numFmtId="0" fontId="25" fillId="0" borderId="1"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0" fillId="0" borderId="4" xfId="0"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horizontal="left" vertical="center" wrapText="1"/>
    </xf>
    <xf numFmtId="0" fontId="13" fillId="2" borderId="1" xfId="1" applyFont="1" applyFill="1" applyBorder="1" applyAlignment="1">
      <alignment horizontal="center" vertical="center" shrinkToFit="1"/>
    </xf>
    <xf numFmtId="0" fontId="16" fillId="2" borderId="7"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26" fillId="3" borderId="1" xfId="0" applyFont="1" applyFill="1" applyBorder="1" applyAlignment="1">
      <alignment horizontal="center" vertical="center"/>
    </xf>
    <xf numFmtId="0" fontId="27" fillId="3" borderId="1" xfId="0" applyFont="1" applyFill="1" applyBorder="1" applyAlignment="1">
      <alignment horizontal="center" vertical="center"/>
    </xf>
  </cellXfs>
  <cellStyles count="5">
    <cellStyle name="Normal" xfId="1"/>
    <cellStyle name="Normal 2" xfId="4"/>
    <cellStyle name="パーセント" xfId="2" builtinId="5"/>
    <cellStyle name="標準" xfId="0" builtinId="0"/>
    <cellStyle name="標準 2" xfId="3"/>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3"/>
  <sheetViews>
    <sheetView showGridLines="0" view="pageBreakPreview" zoomScaleNormal="115" zoomScaleSheetLayoutView="100" workbookViewId="0">
      <pane xSplit="4" ySplit="8" topLeftCell="E135" activePane="bottomRight" state="frozen"/>
      <selection pane="topRight" activeCell="E1" sqref="E1"/>
      <selection pane="bottomLeft" activeCell="A5" sqref="A5"/>
      <selection pane="bottomRight" activeCell="E148" sqref="E148"/>
    </sheetView>
  </sheetViews>
  <sheetFormatPr defaultColWidth="8.875" defaultRowHeight="12"/>
  <cols>
    <col min="1" max="1" width="4.625" style="1" customWidth="1"/>
    <col min="2" max="2" width="11.25" style="2" customWidth="1"/>
    <col min="3" max="3" width="13.125" style="2" customWidth="1"/>
    <col min="4" max="4" width="20.625" style="2" customWidth="1"/>
    <col min="5" max="5" width="64.5" style="3" customWidth="1"/>
    <col min="6" max="6" width="8.625" style="1" customWidth="1"/>
    <col min="7" max="7" width="8.625" style="4" customWidth="1"/>
    <col min="8" max="8" width="10.625" style="1" customWidth="1"/>
    <col min="9" max="9" width="25.625" style="4" customWidth="1"/>
    <col min="10" max="10" width="12" style="4" hidden="1" customWidth="1"/>
    <col min="11" max="12" width="4.875" style="4" customWidth="1"/>
    <col min="13" max="13" width="10.875" style="1" customWidth="1"/>
    <col min="14" max="16384" width="8.875" style="1"/>
  </cols>
  <sheetData>
    <row r="1" spans="1:12" ht="21">
      <c r="A1" s="8" t="s">
        <v>593</v>
      </c>
      <c r="B1" s="9"/>
      <c r="C1" s="9"/>
      <c r="D1" s="9"/>
      <c r="E1" s="10"/>
    </row>
    <row r="2" spans="1:12" ht="15.75">
      <c r="A2" s="10"/>
      <c r="B2" s="15" t="s">
        <v>449</v>
      </c>
      <c r="C2" s="9"/>
      <c r="D2" s="9"/>
      <c r="E2" s="49"/>
      <c r="G2" s="6"/>
      <c r="I2" s="6"/>
      <c r="J2" s="6"/>
      <c r="K2" s="6"/>
      <c r="L2" s="6"/>
    </row>
    <row r="3" spans="1:12" ht="15.75">
      <c r="A3" s="10"/>
      <c r="B3" s="15" t="s">
        <v>450</v>
      </c>
      <c r="C3" s="9"/>
      <c r="D3" s="9"/>
      <c r="E3" s="10"/>
      <c r="G3" s="6"/>
      <c r="I3" s="6"/>
      <c r="J3" s="6"/>
      <c r="K3" s="6"/>
      <c r="L3" s="6"/>
    </row>
    <row r="4" spans="1:12" ht="15.75">
      <c r="A4" s="10"/>
      <c r="B4" s="15" t="s">
        <v>451</v>
      </c>
      <c r="C4" s="9"/>
      <c r="D4" s="9"/>
      <c r="E4" s="10"/>
      <c r="G4" s="6"/>
      <c r="I4" s="6"/>
      <c r="J4" s="6"/>
      <c r="K4" s="6"/>
      <c r="L4" s="6"/>
    </row>
    <row r="5" spans="1:12" ht="15.75">
      <c r="A5" s="10"/>
      <c r="B5" s="15" t="s">
        <v>616</v>
      </c>
      <c r="C5" s="9"/>
      <c r="D5" s="9"/>
      <c r="E5" s="10"/>
      <c r="G5" s="6"/>
      <c r="I5" s="6"/>
      <c r="J5" s="6"/>
      <c r="K5" s="6"/>
      <c r="L5" s="6"/>
    </row>
    <row r="6" spans="1:12" ht="14.25" customHeight="1">
      <c r="A6" s="10"/>
      <c r="B6" s="15" t="s">
        <v>452</v>
      </c>
      <c r="C6" s="9"/>
      <c r="D6" s="9"/>
      <c r="E6" s="10"/>
      <c r="G6" s="6"/>
      <c r="I6" s="6"/>
      <c r="J6" s="6"/>
      <c r="K6" s="6"/>
      <c r="L6" s="6"/>
    </row>
    <row r="7" spans="1:12" ht="23.25" customHeight="1">
      <c r="A7" s="10"/>
      <c r="B7" s="50" t="s">
        <v>615</v>
      </c>
      <c r="C7" s="9"/>
      <c r="D7" s="9"/>
      <c r="E7" s="10"/>
      <c r="G7" s="6"/>
      <c r="I7" s="6"/>
      <c r="J7" s="6"/>
      <c r="K7" s="6"/>
      <c r="L7" s="6"/>
    </row>
    <row r="8" spans="1:12" s="5" customFormat="1" ht="15.75">
      <c r="A8" s="14" t="s">
        <v>441</v>
      </c>
      <c r="B8" s="14" t="s">
        <v>444</v>
      </c>
      <c r="C8" s="14" t="s">
        <v>445</v>
      </c>
      <c r="D8" s="14" t="s">
        <v>443</v>
      </c>
      <c r="E8" s="14" t="s">
        <v>442</v>
      </c>
      <c r="F8" s="14" t="s">
        <v>446</v>
      </c>
      <c r="G8" s="14" t="s">
        <v>447</v>
      </c>
      <c r="H8" s="48" t="s">
        <v>612</v>
      </c>
      <c r="I8" s="14" t="s">
        <v>448</v>
      </c>
      <c r="J8" s="4" t="s">
        <v>494</v>
      </c>
      <c r="K8" s="4"/>
      <c r="L8" s="4"/>
    </row>
    <row r="9" spans="1:12" ht="15.75">
      <c r="A9" s="25">
        <f>ROW()-8</f>
        <v>1</v>
      </c>
      <c r="B9" s="56" t="s">
        <v>77</v>
      </c>
      <c r="C9" s="57" t="s">
        <v>103</v>
      </c>
      <c r="D9" s="11" t="s">
        <v>0</v>
      </c>
      <c r="E9" s="11" t="s">
        <v>1</v>
      </c>
      <c r="F9" s="27" t="s">
        <v>453</v>
      </c>
      <c r="G9" s="16"/>
      <c r="H9" s="27"/>
      <c r="I9" s="31"/>
      <c r="J9" s="33" t="str">
        <f t="shared" ref="J9:J48" si="0">F9&amp;G9</f>
        <v>必須</v>
      </c>
    </row>
    <row r="10" spans="1:12" ht="15.75">
      <c r="A10" s="25">
        <f t="shared" ref="A10:A66" si="1">ROW()-8</f>
        <v>2</v>
      </c>
      <c r="B10" s="56"/>
      <c r="C10" s="57"/>
      <c r="D10" s="57" t="s">
        <v>3</v>
      </c>
      <c r="E10" s="11" t="s">
        <v>2</v>
      </c>
      <c r="F10" s="27" t="s">
        <v>453</v>
      </c>
      <c r="G10" s="16"/>
      <c r="H10" s="27"/>
      <c r="I10" s="31"/>
      <c r="J10" s="33" t="str">
        <f t="shared" si="0"/>
        <v>必須</v>
      </c>
    </row>
    <row r="11" spans="1:12" ht="15.75">
      <c r="A11" s="25">
        <f t="shared" si="1"/>
        <v>3</v>
      </c>
      <c r="B11" s="56"/>
      <c r="C11" s="57"/>
      <c r="D11" s="57"/>
      <c r="E11" s="43" t="s">
        <v>278</v>
      </c>
      <c r="F11" s="27" t="s">
        <v>453</v>
      </c>
      <c r="G11" s="16"/>
      <c r="H11" s="27"/>
      <c r="I11" s="31"/>
      <c r="J11" s="33" t="str">
        <f t="shared" si="0"/>
        <v>必須</v>
      </c>
    </row>
    <row r="12" spans="1:12" ht="15.75">
      <c r="A12" s="25">
        <f t="shared" si="1"/>
        <v>4</v>
      </c>
      <c r="B12" s="56"/>
      <c r="C12" s="57" t="s">
        <v>104</v>
      </c>
      <c r="D12" s="57" t="s">
        <v>21</v>
      </c>
      <c r="E12" s="11" t="s">
        <v>276</v>
      </c>
      <c r="F12" s="27" t="s">
        <v>453</v>
      </c>
      <c r="G12" s="16"/>
      <c r="H12" s="27"/>
      <c r="I12" s="31"/>
      <c r="J12" s="33" t="str">
        <f t="shared" si="0"/>
        <v>必須</v>
      </c>
    </row>
    <row r="13" spans="1:12" ht="15.75">
      <c r="A13" s="25">
        <f t="shared" si="1"/>
        <v>5</v>
      </c>
      <c r="B13" s="56"/>
      <c r="C13" s="57"/>
      <c r="D13" s="57"/>
      <c r="E13" s="51" t="s">
        <v>277</v>
      </c>
      <c r="F13" s="27" t="s">
        <v>453</v>
      </c>
      <c r="G13" s="16"/>
      <c r="H13" s="27"/>
      <c r="I13" s="31"/>
      <c r="J13" s="33" t="str">
        <f t="shared" si="0"/>
        <v>必須</v>
      </c>
    </row>
    <row r="14" spans="1:12" ht="15.75">
      <c r="A14" s="25">
        <f t="shared" si="1"/>
        <v>6</v>
      </c>
      <c r="B14" s="56"/>
      <c r="C14" s="57"/>
      <c r="D14" s="11" t="s">
        <v>22</v>
      </c>
      <c r="E14" s="11" t="s">
        <v>23</v>
      </c>
      <c r="F14" s="27" t="s">
        <v>453</v>
      </c>
      <c r="G14" s="16"/>
      <c r="H14" s="27"/>
      <c r="I14" s="31"/>
      <c r="J14" s="33" t="str">
        <f t="shared" si="0"/>
        <v>必須</v>
      </c>
    </row>
    <row r="15" spans="1:12" ht="15.75">
      <c r="A15" s="25">
        <f t="shared" si="1"/>
        <v>7</v>
      </c>
      <c r="B15" s="56"/>
      <c r="C15" s="57"/>
      <c r="D15" s="11" t="s">
        <v>24</v>
      </c>
      <c r="E15" s="11" t="s">
        <v>25</v>
      </c>
      <c r="F15" s="27" t="s">
        <v>453</v>
      </c>
      <c r="G15" s="16"/>
      <c r="H15" s="27"/>
      <c r="I15" s="31"/>
      <c r="J15" s="33" t="str">
        <f t="shared" si="0"/>
        <v>必須</v>
      </c>
    </row>
    <row r="16" spans="1:12" ht="15.75">
      <c r="A16" s="25">
        <f t="shared" si="1"/>
        <v>8</v>
      </c>
      <c r="B16" s="56"/>
      <c r="C16" s="57"/>
      <c r="D16" s="11" t="s">
        <v>142</v>
      </c>
      <c r="E16" s="11" t="s">
        <v>143</v>
      </c>
      <c r="F16" s="27" t="s">
        <v>453</v>
      </c>
      <c r="G16" s="16"/>
      <c r="H16" s="27"/>
      <c r="I16" s="31"/>
      <c r="J16" s="33" t="str">
        <f t="shared" si="0"/>
        <v>必須</v>
      </c>
    </row>
    <row r="17" spans="1:13" ht="15.75">
      <c r="A17" s="25">
        <f t="shared" si="1"/>
        <v>9</v>
      </c>
      <c r="B17" s="56"/>
      <c r="C17" s="57"/>
      <c r="D17" s="11" t="s">
        <v>26</v>
      </c>
      <c r="E17" s="11" t="s">
        <v>308</v>
      </c>
      <c r="F17" s="27" t="s">
        <v>453</v>
      </c>
      <c r="G17" s="16"/>
      <c r="H17" s="27"/>
      <c r="I17" s="31"/>
      <c r="J17" s="33" t="str">
        <f t="shared" si="0"/>
        <v>必須</v>
      </c>
    </row>
    <row r="18" spans="1:13" ht="15.75">
      <c r="A18" s="25">
        <f t="shared" si="1"/>
        <v>10</v>
      </c>
      <c r="B18" s="56"/>
      <c r="C18" s="57" t="s">
        <v>105</v>
      </c>
      <c r="D18" s="11" t="s">
        <v>27</v>
      </c>
      <c r="E18" s="11" t="s">
        <v>28</v>
      </c>
      <c r="F18" s="27" t="s">
        <v>453</v>
      </c>
      <c r="G18" s="16"/>
      <c r="H18" s="27"/>
      <c r="I18" s="31"/>
      <c r="J18" s="33" t="str">
        <f t="shared" si="0"/>
        <v>必須</v>
      </c>
    </row>
    <row r="19" spans="1:13" ht="15.75">
      <c r="A19" s="25">
        <f t="shared" si="1"/>
        <v>11</v>
      </c>
      <c r="B19" s="56"/>
      <c r="C19" s="57"/>
      <c r="D19" s="11" t="s">
        <v>29</v>
      </c>
      <c r="E19" s="11" t="s">
        <v>30</v>
      </c>
      <c r="F19" s="27" t="s">
        <v>453</v>
      </c>
      <c r="G19" s="16"/>
      <c r="H19" s="27"/>
      <c r="I19" s="31"/>
      <c r="J19" s="33" t="str">
        <f t="shared" si="0"/>
        <v>必須</v>
      </c>
    </row>
    <row r="20" spans="1:13" ht="15.75">
      <c r="A20" s="25">
        <f t="shared" si="1"/>
        <v>12</v>
      </c>
      <c r="B20" s="56"/>
      <c r="C20" s="57"/>
      <c r="D20" s="11" t="s">
        <v>31</v>
      </c>
      <c r="E20" s="11" t="s">
        <v>32</v>
      </c>
      <c r="F20" s="27" t="s">
        <v>453</v>
      </c>
      <c r="G20" s="16"/>
      <c r="H20" s="27"/>
      <c r="I20" s="31"/>
      <c r="J20" s="33" t="str">
        <f t="shared" si="0"/>
        <v>必須</v>
      </c>
    </row>
    <row r="21" spans="1:13" ht="15.75">
      <c r="A21" s="25">
        <f t="shared" si="1"/>
        <v>13</v>
      </c>
      <c r="B21" s="56"/>
      <c r="C21" s="57"/>
      <c r="D21" s="11" t="s">
        <v>33</v>
      </c>
      <c r="E21" s="11" t="s">
        <v>139</v>
      </c>
      <c r="F21" s="27" t="s">
        <v>453</v>
      </c>
      <c r="G21" s="16"/>
      <c r="H21" s="27"/>
      <c r="I21" s="31"/>
      <c r="J21" s="33" t="str">
        <f t="shared" si="0"/>
        <v>必須</v>
      </c>
    </row>
    <row r="22" spans="1:13" ht="15.75">
      <c r="A22" s="25">
        <f t="shared" si="1"/>
        <v>14</v>
      </c>
      <c r="B22" s="56"/>
      <c r="C22" s="57" t="s">
        <v>279</v>
      </c>
      <c r="D22" s="11" t="s">
        <v>279</v>
      </c>
      <c r="E22" s="11" t="s">
        <v>281</v>
      </c>
      <c r="F22" s="27" t="s">
        <v>453</v>
      </c>
      <c r="G22" s="16"/>
      <c r="H22" s="27"/>
      <c r="I22" s="31"/>
      <c r="J22" s="33" t="str">
        <f t="shared" si="0"/>
        <v>必須</v>
      </c>
    </row>
    <row r="23" spans="1:13" ht="15.75">
      <c r="A23" s="25">
        <f t="shared" si="1"/>
        <v>15</v>
      </c>
      <c r="B23" s="56"/>
      <c r="C23" s="57"/>
      <c r="D23" s="11" t="s">
        <v>280</v>
      </c>
      <c r="E23" s="11" t="s">
        <v>282</v>
      </c>
      <c r="F23" s="27" t="s">
        <v>453</v>
      </c>
      <c r="G23" s="16"/>
      <c r="H23" s="27"/>
      <c r="I23" s="31"/>
      <c r="J23" s="33" t="str">
        <f t="shared" si="0"/>
        <v>必須</v>
      </c>
    </row>
    <row r="24" spans="1:13" ht="15.75">
      <c r="A24" s="25">
        <f t="shared" si="1"/>
        <v>16</v>
      </c>
      <c r="B24" s="56"/>
      <c r="C24" s="57" t="s">
        <v>106</v>
      </c>
      <c r="D24" s="11" t="s">
        <v>4</v>
      </c>
      <c r="E24" s="51" t="s">
        <v>5</v>
      </c>
      <c r="F24" s="27" t="s">
        <v>454</v>
      </c>
      <c r="G24" s="16"/>
      <c r="H24" s="27"/>
      <c r="I24" s="31"/>
      <c r="J24" s="33" t="str">
        <f t="shared" si="0"/>
        <v>推奨</v>
      </c>
    </row>
    <row r="25" spans="1:13" ht="15.75">
      <c r="A25" s="25">
        <f t="shared" si="1"/>
        <v>17</v>
      </c>
      <c r="B25" s="56"/>
      <c r="C25" s="57"/>
      <c r="D25" s="11" t="s">
        <v>6</v>
      </c>
      <c r="E25" s="51" t="s">
        <v>7</v>
      </c>
      <c r="F25" s="27" t="s">
        <v>454</v>
      </c>
      <c r="G25" s="16"/>
      <c r="H25" s="27"/>
      <c r="I25" s="31"/>
      <c r="J25" s="33" t="str">
        <f t="shared" si="0"/>
        <v>推奨</v>
      </c>
    </row>
    <row r="26" spans="1:13" ht="15.75">
      <c r="A26" s="25">
        <f t="shared" si="1"/>
        <v>18</v>
      </c>
      <c r="B26" s="56"/>
      <c r="C26" s="57"/>
      <c r="D26" s="11" t="s">
        <v>562</v>
      </c>
      <c r="E26" s="51" t="s">
        <v>563</v>
      </c>
      <c r="F26" s="27" t="s">
        <v>454</v>
      </c>
      <c r="G26" s="16"/>
      <c r="H26" s="27"/>
      <c r="I26" s="31"/>
      <c r="J26" s="33" t="str">
        <f t="shared" si="0"/>
        <v>推奨</v>
      </c>
    </row>
    <row r="27" spans="1:13" ht="15.75">
      <c r="A27" s="25">
        <f t="shared" si="1"/>
        <v>19</v>
      </c>
      <c r="B27" s="56"/>
      <c r="C27" s="57" t="s">
        <v>107</v>
      </c>
      <c r="D27" s="11" t="s">
        <v>8</v>
      </c>
      <c r="E27" s="11" t="s">
        <v>9</v>
      </c>
      <c r="F27" s="27" t="s">
        <v>453</v>
      </c>
      <c r="G27" s="16"/>
      <c r="H27" s="27"/>
      <c r="I27" s="31"/>
      <c r="J27" s="33" t="str">
        <f t="shared" si="0"/>
        <v>必須</v>
      </c>
    </row>
    <row r="28" spans="1:13" ht="28.5">
      <c r="A28" s="25">
        <f t="shared" si="1"/>
        <v>20</v>
      </c>
      <c r="B28" s="56"/>
      <c r="C28" s="57"/>
      <c r="D28" s="11" t="s">
        <v>267</v>
      </c>
      <c r="E28" s="11" t="s">
        <v>542</v>
      </c>
      <c r="F28" s="27" t="s">
        <v>453</v>
      </c>
      <c r="G28" s="16"/>
      <c r="H28" s="27"/>
      <c r="I28" s="31"/>
      <c r="J28" s="33" t="str">
        <f t="shared" si="0"/>
        <v>必須</v>
      </c>
    </row>
    <row r="29" spans="1:13" ht="15.75">
      <c r="A29" s="25">
        <f t="shared" si="1"/>
        <v>21</v>
      </c>
      <c r="B29" s="56"/>
      <c r="C29" s="57"/>
      <c r="D29" s="11" t="s">
        <v>10</v>
      </c>
      <c r="E29" s="11" t="s">
        <v>11</v>
      </c>
      <c r="F29" s="27" t="s">
        <v>453</v>
      </c>
      <c r="G29" s="16"/>
      <c r="H29" s="27"/>
      <c r="I29" s="31"/>
      <c r="J29" s="33" t="str">
        <f t="shared" si="0"/>
        <v>必須</v>
      </c>
    </row>
    <row r="30" spans="1:13" ht="28.5">
      <c r="A30" s="25">
        <f t="shared" si="1"/>
        <v>22</v>
      </c>
      <c r="B30" s="56"/>
      <c r="C30" s="57"/>
      <c r="D30" s="57" t="s">
        <v>12</v>
      </c>
      <c r="E30" s="11" t="s">
        <v>535</v>
      </c>
      <c r="F30" s="27" t="s">
        <v>453</v>
      </c>
      <c r="G30" s="16"/>
      <c r="H30" s="27"/>
      <c r="I30" s="31"/>
      <c r="J30" s="33" t="str">
        <f t="shared" si="0"/>
        <v>必須</v>
      </c>
    </row>
    <row r="31" spans="1:13" s="4" customFormat="1" ht="15.75">
      <c r="A31" s="25">
        <f t="shared" si="1"/>
        <v>23</v>
      </c>
      <c r="B31" s="56"/>
      <c r="C31" s="57"/>
      <c r="D31" s="57"/>
      <c r="E31" s="11" t="s">
        <v>13</v>
      </c>
      <c r="F31" s="27" t="s">
        <v>453</v>
      </c>
      <c r="G31" s="16"/>
      <c r="H31" s="27"/>
      <c r="I31" s="31"/>
      <c r="J31" s="33" t="str">
        <f t="shared" si="0"/>
        <v>必須</v>
      </c>
      <c r="M31" s="1"/>
    </row>
    <row r="32" spans="1:13" s="4" customFormat="1" ht="15.75">
      <c r="A32" s="25">
        <f t="shared" si="1"/>
        <v>24</v>
      </c>
      <c r="B32" s="56"/>
      <c r="C32" s="11" t="s">
        <v>134</v>
      </c>
      <c r="D32" s="11" t="s">
        <v>134</v>
      </c>
      <c r="E32" s="11" t="s">
        <v>135</v>
      </c>
      <c r="F32" s="27" t="s">
        <v>453</v>
      </c>
      <c r="G32" s="16"/>
      <c r="H32" s="27"/>
      <c r="I32" s="31"/>
      <c r="J32" s="33" t="str">
        <f t="shared" si="0"/>
        <v>必須</v>
      </c>
      <c r="M32" s="1"/>
    </row>
    <row r="33" spans="1:13" s="4" customFormat="1" ht="15.75">
      <c r="A33" s="25">
        <f t="shared" si="1"/>
        <v>25</v>
      </c>
      <c r="B33" s="56"/>
      <c r="C33" s="57" t="s">
        <v>108</v>
      </c>
      <c r="D33" s="11" t="s">
        <v>14</v>
      </c>
      <c r="E33" s="11" t="s">
        <v>141</v>
      </c>
      <c r="F33" s="27" t="s">
        <v>453</v>
      </c>
      <c r="G33" s="16"/>
      <c r="H33" s="27"/>
      <c r="I33" s="31"/>
      <c r="J33" s="33" t="str">
        <f t="shared" si="0"/>
        <v>必須</v>
      </c>
      <c r="M33" s="1"/>
    </row>
    <row r="34" spans="1:13" s="4" customFormat="1" ht="15.75">
      <c r="A34" s="25">
        <f t="shared" si="1"/>
        <v>26</v>
      </c>
      <c r="B34" s="56"/>
      <c r="C34" s="57"/>
      <c r="D34" s="11" t="s">
        <v>15</v>
      </c>
      <c r="E34" s="11" t="s">
        <v>16</v>
      </c>
      <c r="F34" s="27" t="s">
        <v>453</v>
      </c>
      <c r="G34" s="16"/>
      <c r="H34" s="27"/>
      <c r="I34" s="31"/>
      <c r="J34" s="33" t="str">
        <f t="shared" si="0"/>
        <v>必須</v>
      </c>
      <c r="M34" s="1"/>
    </row>
    <row r="35" spans="1:13" s="4" customFormat="1" ht="15.75">
      <c r="A35" s="25">
        <f t="shared" si="1"/>
        <v>27</v>
      </c>
      <c r="B35" s="56"/>
      <c r="C35" s="57"/>
      <c r="D35" s="11" t="s">
        <v>17</v>
      </c>
      <c r="E35" s="11" t="s">
        <v>18</v>
      </c>
      <c r="F35" s="27" t="s">
        <v>453</v>
      </c>
      <c r="G35" s="16"/>
      <c r="H35" s="27"/>
      <c r="I35" s="31"/>
      <c r="J35" s="33" t="str">
        <f t="shared" si="0"/>
        <v>必須</v>
      </c>
      <c r="M35" s="1"/>
    </row>
    <row r="36" spans="1:13" s="4" customFormat="1" ht="15.75">
      <c r="A36" s="25">
        <f t="shared" si="1"/>
        <v>28</v>
      </c>
      <c r="B36" s="56"/>
      <c r="C36" s="57"/>
      <c r="D36" s="11" t="s">
        <v>19</v>
      </c>
      <c r="E36" s="11" t="s">
        <v>20</v>
      </c>
      <c r="F36" s="27" t="s">
        <v>453</v>
      </c>
      <c r="G36" s="16"/>
      <c r="H36" s="27"/>
      <c r="I36" s="31"/>
      <c r="J36" s="33" t="str">
        <f t="shared" si="0"/>
        <v>必須</v>
      </c>
      <c r="M36" s="1"/>
    </row>
    <row r="37" spans="1:13" s="4" customFormat="1" ht="15.75">
      <c r="A37" s="25">
        <f t="shared" si="1"/>
        <v>29</v>
      </c>
      <c r="B37" s="58" t="s">
        <v>34</v>
      </c>
      <c r="C37" s="57" t="s">
        <v>50</v>
      </c>
      <c r="D37" s="11" t="s">
        <v>39</v>
      </c>
      <c r="E37" s="11" t="s">
        <v>38</v>
      </c>
      <c r="F37" s="27" t="s">
        <v>453</v>
      </c>
      <c r="G37" s="16"/>
      <c r="H37" s="27"/>
      <c r="I37" s="31"/>
      <c r="J37" s="33" t="str">
        <f t="shared" si="0"/>
        <v>必須</v>
      </c>
      <c r="M37" s="1"/>
    </row>
    <row r="38" spans="1:13" s="4" customFormat="1" ht="28.5">
      <c r="A38" s="25">
        <f t="shared" si="1"/>
        <v>30</v>
      </c>
      <c r="B38" s="59"/>
      <c r="C38" s="57"/>
      <c r="D38" s="11" t="s">
        <v>283</v>
      </c>
      <c r="E38" s="11" t="s">
        <v>525</v>
      </c>
      <c r="F38" s="27" t="s">
        <v>453</v>
      </c>
      <c r="G38" s="16"/>
      <c r="H38" s="27"/>
      <c r="I38" s="31"/>
      <c r="J38" s="33" t="str">
        <f t="shared" si="0"/>
        <v>必須</v>
      </c>
      <c r="M38" s="1"/>
    </row>
    <row r="39" spans="1:13" s="4" customFormat="1" ht="28.5">
      <c r="A39" s="25">
        <f t="shared" si="1"/>
        <v>31</v>
      </c>
      <c r="B39" s="59"/>
      <c r="C39" s="57"/>
      <c r="D39" s="11" t="s">
        <v>609</v>
      </c>
      <c r="E39" s="11" t="s">
        <v>611</v>
      </c>
      <c r="F39" s="27" t="s">
        <v>610</v>
      </c>
      <c r="G39" s="16"/>
      <c r="H39" s="27"/>
      <c r="I39" s="31"/>
      <c r="J39" s="33" t="str">
        <f t="shared" si="0"/>
        <v>推奨</v>
      </c>
      <c r="M39" s="1"/>
    </row>
    <row r="40" spans="1:13" s="4" customFormat="1" ht="28.5">
      <c r="A40" s="25">
        <f t="shared" si="1"/>
        <v>32</v>
      </c>
      <c r="B40" s="59"/>
      <c r="C40" s="57"/>
      <c r="D40" s="11" t="s">
        <v>41</v>
      </c>
      <c r="E40" s="11" t="s">
        <v>543</v>
      </c>
      <c r="F40" s="27" t="s">
        <v>453</v>
      </c>
      <c r="G40" s="16"/>
      <c r="H40" s="27"/>
      <c r="I40" s="31"/>
      <c r="J40" s="33" t="str">
        <f t="shared" si="0"/>
        <v>必須</v>
      </c>
      <c r="M40" s="1"/>
    </row>
    <row r="41" spans="1:13" s="4" customFormat="1" ht="42.75">
      <c r="A41" s="25">
        <f t="shared" si="1"/>
        <v>33</v>
      </c>
      <c r="B41" s="59"/>
      <c r="C41" s="57"/>
      <c r="D41" s="11" t="s">
        <v>42</v>
      </c>
      <c r="E41" s="11" t="s">
        <v>136</v>
      </c>
      <c r="F41" s="27" t="s">
        <v>454</v>
      </c>
      <c r="G41" s="16"/>
      <c r="H41" s="27"/>
      <c r="I41" s="31"/>
      <c r="J41" s="33" t="str">
        <f t="shared" si="0"/>
        <v>推奨</v>
      </c>
      <c r="M41" s="1"/>
    </row>
    <row r="42" spans="1:13" s="4" customFormat="1" ht="28.5">
      <c r="A42" s="25">
        <f t="shared" si="1"/>
        <v>34</v>
      </c>
      <c r="B42" s="59"/>
      <c r="C42" s="57"/>
      <c r="D42" s="11" t="s">
        <v>43</v>
      </c>
      <c r="E42" s="11" t="s">
        <v>526</v>
      </c>
      <c r="F42" s="27" t="s">
        <v>453</v>
      </c>
      <c r="G42" s="16"/>
      <c r="H42" s="27"/>
      <c r="I42" s="31"/>
      <c r="J42" s="33" t="str">
        <f t="shared" si="0"/>
        <v>必須</v>
      </c>
      <c r="M42" s="1"/>
    </row>
    <row r="43" spans="1:13" s="4" customFormat="1" ht="28.5">
      <c r="A43" s="25">
        <f t="shared" si="1"/>
        <v>35</v>
      </c>
      <c r="B43" s="59"/>
      <c r="C43" s="57"/>
      <c r="D43" s="11" t="s">
        <v>44</v>
      </c>
      <c r="E43" s="11" t="s">
        <v>544</v>
      </c>
      <c r="F43" s="27" t="s">
        <v>453</v>
      </c>
      <c r="G43" s="16"/>
      <c r="H43" s="27"/>
      <c r="I43" s="31"/>
      <c r="J43" s="33" t="str">
        <f t="shared" si="0"/>
        <v>必須</v>
      </c>
      <c r="M43" s="1"/>
    </row>
    <row r="44" spans="1:13" s="4" customFormat="1" ht="36">
      <c r="A44" s="25">
        <f t="shared" si="1"/>
        <v>36</v>
      </c>
      <c r="B44" s="59"/>
      <c r="C44" s="57"/>
      <c r="D44" s="11" t="s">
        <v>40</v>
      </c>
      <c r="E44" s="51" t="s">
        <v>46</v>
      </c>
      <c r="F44" s="27" t="s">
        <v>453</v>
      </c>
      <c r="G44" s="16"/>
      <c r="H44" s="27"/>
      <c r="I44" s="31"/>
      <c r="J44" s="33" t="str">
        <f t="shared" si="0"/>
        <v>必須</v>
      </c>
      <c r="M44" s="1"/>
    </row>
    <row r="45" spans="1:13" s="4" customFormat="1" ht="42.75">
      <c r="A45" s="25">
        <f t="shared" si="1"/>
        <v>37</v>
      </c>
      <c r="B45" s="59"/>
      <c r="C45" s="57"/>
      <c r="D45" s="11" t="s">
        <v>144</v>
      </c>
      <c r="E45" s="11" t="s">
        <v>361</v>
      </c>
      <c r="F45" s="27" t="s">
        <v>453</v>
      </c>
      <c r="G45" s="16"/>
      <c r="H45" s="27"/>
      <c r="I45" s="31"/>
      <c r="J45" s="33" t="str">
        <f t="shared" si="0"/>
        <v>必須</v>
      </c>
      <c r="M45" s="1"/>
    </row>
    <row r="46" spans="1:13" s="4" customFormat="1" ht="15.75">
      <c r="A46" s="25">
        <f t="shared" si="1"/>
        <v>38</v>
      </c>
      <c r="B46" s="59"/>
      <c r="C46" s="57"/>
      <c r="D46" s="11" t="s">
        <v>147</v>
      </c>
      <c r="E46" s="11" t="s">
        <v>517</v>
      </c>
      <c r="F46" s="27" t="s">
        <v>453</v>
      </c>
      <c r="G46" s="16"/>
      <c r="H46" s="27"/>
      <c r="I46" s="31"/>
      <c r="J46" s="33" t="str">
        <f t="shared" si="0"/>
        <v>必須</v>
      </c>
      <c r="M46" s="1"/>
    </row>
    <row r="47" spans="1:13" s="4" customFormat="1" ht="15.75">
      <c r="A47" s="25">
        <f t="shared" si="1"/>
        <v>39</v>
      </c>
      <c r="B47" s="59"/>
      <c r="C47" s="57"/>
      <c r="D47" s="11" t="s">
        <v>181</v>
      </c>
      <c r="E47" s="11" t="s">
        <v>545</v>
      </c>
      <c r="F47" s="27" t="s">
        <v>453</v>
      </c>
      <c r="G47" s="16"/>
      <c r="H47" s="27"/>
      <c r="I47" s="31"/>
      <c r="J47" s="33" t="str">
        <f t="shared" si="0"/>
        <v>必須</v>
      </c>
      <c r="M47" s="1"/>
    </row>
    <row r="48" spans="1:13" s="4" customFormat="1" ht="42.75">
      <c r="A48" s="25">
        <f t="shared" si="1"/>
        <v>40</v>
      </c>
      <c r="B48" s="59"/>
      <c r="C48" s="57"/>
      <c r="D48" s="11" t="s">
        <v>35</v>
      </c>
      <c r="E48" s="11" t="s">
        <v>546</v>
      </c>
      <c r="F48" s="27" t="s">
        <v>453</v>
      </c>
      <c r="G48" s="16"/>
      <c r="H48" s="27"/>
      <c r="I48" s="31"/>
      <c r="J48" s="33" t="str">
        <f t="shared" si="0"/>
        <v>必須</v>
      </c>
      <c r="M48" s="1"/>
    </row>
    <row r="49" spans="1:13" s="4" customFormat="1" ht="15.75">
      <c r="A49" s="25">
        <f t="shared" si="1"/>
        <v>41</v>
      </c>
      <c r="B49" s="59"/>
      <c r="C49" s="57"/>
      <c r="D49" s="11" t="s">
        <v>36</v>
      </c>
      <c r="E49" s="11" t="s">
        <v>37</v>
      </c>
      <c r="F49" s="27" t="s">
        <v>453</v>
      </c>
      <c r="G49" s="16"/>
      <c r="H49" s="27"/>
      <c r="I49" s="16"/>
      <c r="J49" s="33" t="str">
        <f>F49&amp;I49</f>
        <v>必須</v>
      </c>
      <c r="M49" s="1"/>
    </row>
    <row r="50" spans="1:13" s="4" customFormat="1" ht="15.75">
      <c r="A50" s="25">
        <f t="shared" si="1"/>
        <v>42</v>
      </c>
      <c r="B50" s="59"/>
      <c r="C50" s="57"/>
      <c r="D50" s="11" t="s">
        <v>109</v>
      </c>
      <c r="E50" s="11" t="s">
        <v>45</v>
      </c>
      <c r="F50" s="27" t="s">
        <v>453</v>
      </c>
      <c r="G50" s="16"/>
      <c r="H50" s="27"/>
      <c r="I50" s="31"/>
      <c r="J50" s="33" t="str">
        <f t="shared" ref="J50:J81" si="2">F50&amp;G50</f>
        <v>必須</v>
      </c>
      <c r="M50" s="1"/>
    </row>
    <row r="51" spans="1:13" s="4" customFormat="1" ht="15.75">
      <c r="A51" s="25">
        <f t="shared" si="1"/>
        <v>43</v>
      </c>
      <c r="B51" s="59"/>
      <c r="C51" s="57"/>
      <c r="D51" s="11" t="s">
        <v>47</v>
      </c>
      <c r="E51" s="11" t="s">
        <v>48</v>
      </c>
      <c r="F51" s="27" t="s">
        <v>453</v>
      </c>
      <c r="G51" s="16"/>
      <c r="H51" s="27"/>
      <c r="I51" s="31"/>
      <c r="J51" s="33" t="str">
        <f t="shared" si="2"/>
        <v>必須</v>
      </c>
      <c r="M51" s="1"/>
    </row>
    <row r="52" spans="1:13" s="4" customFormat="1" ht="28.5">
      <c r="A52" s="25">
        <f t="shared" si="1"/>
        <v>44</v>
      </c>
      <c r="B52" s="59"/>
      <c r="C52" s="57" t="s">
        <v>150</v>
      </c>
      <c r="D52" s="11" t="s">
        <v>145</v>
      </c>
      <c r="E52" s="11" t="s">
        <v>527</v>
      </c>
      <c r="F52" s="27" t="s">
        <v>453</v>
      </c>
      <c r="G52" s="16"/>
      <c r="H52" s="27"/>
      <c r="I52" s="31"/>
      <c r="J52" s="33" t="str">
        <f t="shared" si="2"/>
        <v>必須</v>
      </c>
      <c r="M52" s="1"/>
    </row>
    <row r="53" spans="1:13" s="4" customFormat="1" ht="44.25" customHeight="1">
      <c r="A53" s="25">
        <f t="shared" si="1"/>
        <v>45</v>
      </c>
      <c r="B53" s="59"/>
      <c r="C53" s="57"/>
      <c r="D53" s="11" t="s">
        <v>284</v>
      </c>
      <c r="E53" s="11" t="s">
        <v>564</v>
      </c>
      <c r="F53" s="27" t="s">
        <v>453</v>
      </c>
      <c r="G53" s="16"/>
      <c r="H53" s="27"/>
      <c r="I53" s="31"/>
      <c r="J53" s="33" t="str">
        <f t="shared" si="2"/>
        <v>必須</v>
      </c>
      <c r="M53" s="1"/>
    </row>
    <row r="54" spans="1:13" s="4" customFormat="1" ht="42.75">
      <c r="A54" s="25">
        <f t="shared" si="1"/>
        <v>46</v>
      </c>
      <c r="B54" s="59"/>
      <c r="C54" s="57"/>
      <c r="D54" s="11" t="s">
        <v>42</v>
      </c>
      <c r="E54" s="11" t="s">
        <v>146</v>
      </c>
      <c r="F54" s="27" t="s">
        <v>454</v>
      </c>
      <c r="G54" s="16"/>
      <c r="H54" s="27"/>
      <c r="I54" s="31"/>
      <c r="J54" s="33" t="str">
        <f t="shared" si="2"/>
        <v>推奨</v>
      </c>
      <c r="M54" s="1"/>
    </row>
    <row r="55" spans="1:13" s="4" customFormat="1" ht="42.75">
      <c r="A55" s="25">
        <f t="shared" si="1"/>
        <v>47</v>
      </c>
      <c r="B55" s="59"/>
      <c r="C55" s="57"/>
      <c r="D55" s="57" t="s">
        <v>156</v>
      </c>
      <c r="E55" s="11" t="s">
        <v>361</v>
      </c>
      <c r="F55" s="27" t="s">
        <v>453</v>
      </c>
      <c r="G55" s="16"/>
      <c r="H55" s="27"/>
      <c r="I55" s="31"/>
      <c r="J55" s="33" t="str">
        <f t="shared" si="2"/>
        <v>必須</v>
      </c>
      <c r="M55" s="1"/>
    </row>
    <row r="56" spans="1:13" s="4" customFormat="1" ht="15.75">
      <c r="A56" s="25">
        <f t="shared" si="1"/>
        <v>48</v>
      </c>
      <c r="B56" s="59"/>
      <c r="C56" s="57"/>
      <c r="D56" s="57"/>
      <c r="E56" s="11" t="s">
        <v>547</v>
      </c>
      <c r="F56" s="27" t="s">
        <v>453</v>
      </c>
      <c r="G56" s="16"/>
      <c r="H56" s="27"/>
      <c r="I56" s="31"/>
      <c r="J56" s="33" t="str">
        <f t="shared" si="2"/>
        <v>必須</v>
      </c>
      <c r="M56" s="1"/>
    </row>
    <row r="57" spans="1:13" s="4" customFormat="1" ht="42.75">
      <c r="A57" s="25">
        <f t="shared" si="1"/>
        <v>49</v>
      </c>
      <c r="B57" s="59"/>
      <c r="C57" s="57"/>
      <c r="D57" s="11" t="s">
        <v>147</v>
      </c>
      <c r="E57" s="11" t="s">
        <v>155</v>
      </c>
      <c r="F57" s="27" t="s">
        <v>453</v>
      </c>
      <c r="G57" s="16"/>
      <c r="H57" s="27"/>
      <c r="I57" s="31"/>
      <c r="J57" s="33" t="str">
        <f t="shared" si="2"/>
        <v>必須</v>
      </c>
      <c r="M57" s="1"/>
    </row>
    <row r="58" spans="1:13" s="4" customFormat="1" ht="15.75">
      <c r="A58" s="25">
        <f t="shared" si="1"/>
        <v>50</v>
      </c>
      <c r="B58" s="59"/>
      <c r="C58" s="57"/>
      <c r="D58" s="11" t="s">
        <v>181</v>
      </c>
      <c r="E58" s="11" t="s">
        <v>548</v>
      </c>
      <c r="F58" s="27" t="s">
        <v>454</v>
      </c>
      <c r="G58" s="16"/>
      <c r="H58" s="27"/>
      <c r="I58" s="31"/>
      <c r="J58" s="33" t="str">
        <f t="shared" si="2"/>
        <v>推奨</v>
      </c>
      <c r="M58" s="1"/>
    </row>
    <row r="59" spans="1:13" s="4" customFormat="1" ht="42.75">
      <c r="A59" s="25">
        <f t="shared" si="1"/>
        <v>51</v>
      </c>
      <c r="B59" s="59"/>
      <c r="C59" s="57"/>
      <c r="D59" s="11" t="s">
        <v>35</v>
      </c>
      <c r="E59" s="11" t="s">
        <v>546</v>
      </c>
      <c r="F59" s="27" t="s">
        <v>453</v>
      </c>
      <c r="G59" s="16"/>
      <c r="H59" s="27"/>
      <c r="I59" s="31"/>
      <c r="J59" s="33" t="str">
        <f t="shared" si="2"/>
        <v>必須</v>
      </c>
      <c r="M59" s="1"/>
    </row>
    <row r="60" spans="1:13" s="4" customFormat="1" ht="15.75">
      <c r="A60" s="25">
        <f t="shared" si="1"/>
        <v>52</v>
      </c>
      <c r="B60" s="59"/>
      <c r="C60" s="57"/>
      <c r="D60" s="11" t="s">
        <v>36</v>
      </c>
      <c r="E60" s="11" t="s">
        <v>148</v>
      </c>
      <c r="F60" s="27" t="s">
        <v>453</v>
      </c>
      <c r="G60" s="16"/>
      <c r="H60" s="27"/>
      <c r="I60" s="31"/>
      <c r="J60" s="33" t="str">
        <f t="shared" si="2"/>
        <v>必須</v>
      </c>
      <c r="M60" s="1"/>
    </row>
    <row r="61" spans="1:13" s="4" customFormat="1" ht="15.75">
      <c r="A61" s="25">
        <f t="shared" si="1"/>
        <v>53</v>
      </c>
      <c r="B61" s="59"/>
      <c r="C61" s="57"/>
      <c r="D61" s="11" t="s">
        <v>109</v>
      </c>
      <c r="E61" s="11" t="s">
        <v>149</v>
      </c>
      <c r="F61" s="27" t="s">
        <v>453</v>
      </c>
      <c r="G61" s="16"/>
      <c r="H61" s="27"/>
      <c r="I61" s="31"/>
      <c r="J61" s="33" t="str">
        <f t="shared" si="2"/>
        <v>必須</v>
      </c>
      <c r="M61" s="1"/>
    </row>
    <row r="62" spans="1:13" s="4" customFormat="1" ht="31.5" customHeight="1">
      <c r="A62" s="25">
        <f t="shared" si="1"/>
        <v>54</v>
      </c>
      <c r="B62" s="59"/>
      <c r="C62" s="57" t="s">
        <v>518</v>
      </c>
      <c r="D62" s="11" t="s">
        <v>519</v>
      </c>
      <c r="E62" s="11" t="s">
        <v>520</v>
      </c>
      <c r="F62" s="27" t="s">
        <v>453</v>
      </c>
      <c r="G62" s="16"/>
      <c r="H62" s="27"/>
      <c r="I62" s="31"/>
      <c r="J62" s="33" t="str">
        <f t="shared" si="2"/>
        <v>必須</v>
      </c>
      <c r="M62" s="1"/>
    </row>
    <row r="63" spans="1:13" s="4" customFormat="1" ht="15.75">
      <c r="A63" s="25">
        <f t="shared" si="1"/>
        <v>55</v>
      </c>
      <c r="B63" s="59"/>
      <c r="C63" s="57"/>
      <c r="D63" s="11" t="s">
        <v>286</v>
      </c>
      <c r="E63" s="51" t="s">
        <v>528</v>
      </c>
      <c r="F63" s="27" t="s">
        <v>453</v>
      </c>
      <c r="G63" s="16"/>
      <c r="H63" s="27"/>
      <c r="I63" s="31"/>
      <c r="J63" s="33" t="str">
        <f t="shared" si="2"/>
        <v>必須</v>
      </c>
      <c r="M63" s="1"/>
    </row>
    <row r="64" spans="1:13" s="4" customFormat="1" ht="15.75">
      <c r="A64" s="25">
        <f t="shared" si="1"/>
        <v>56</v>
      </c>
      <c r="B64" s="59"/>
      <c r="C64" s="57"/>
      <c r="D64" s="11" t="s">
        <v>151</v>
      </c>
      <c r="E64" s="11" t="s">
        <v>521</v>
      </c>
      <c r="F64" s="27" t="s">
        <v>453</v>
      </c>
      <c r="G64" s="16"/>
      <c r="H64" s="27"/>
      <c r="I64" s="31"/>
      <c r="J64" s="33" t="str">
        <f t="shared" si="2"/>
        <v>必須</v>
      </c>
      <c r="M64" s="1"/>
    </row>
    <row r="65" spans="1:13" s="4" customFormat="1" ht="42.75">
      <c r="A65" s="25">
        <f t="shared" si="1"/>
        <v>57</v>
      </c>
      <c r="B65" s="59"/>
      <c r="C65" s="57"/>
      <c r="D65" s="11" t="s">
        <v>147</v>
      </c>
      <c r="E65" s="11" t="s">
        <v>155</v>
      </c>
      <c r="F65" s="27" t="s">
        <v>453</v>
      </c>
      <c r="G65" s="16"/>
      <c r="H65" s="27"/>
      <c r="I65" s="31"/>
      <c r="J65" s="33" t="str">
        <f t="shared" si="2"/>
        <v>必須</v>
      </c>
      <c r="M65" s="1"/>
    </row>
    <row r="66" spans="1:13" s="4" customFormat="1" ht="15.75">
      <c r="A66" s="25">
        <f t="shared" si="1"/>
        <v>58</v>
      </c>
      <c r="B66" s="59"/>
      <c r="C66" s="57"/>
      <c r="D66" s="11" t="s">
        <v>181</v>
      </c>
      <c r="E66" s="11" t="s">
        <v>548</v>
      </c>
      <c r="F66" s="27" t="s">
        <v>454</v>
      </c>
      <c r="G66" s="16"/>
      <c r="H66" s="27"/>
      <c r="I66" s="31"/>
      <c r="J66" s="33" t="str">
        <f t="shared" si="2"/>
        <v>推奨</v>
      </c>
      <c r="M66" s="1"/>
    </row>
    <row r="67" spans="1:13" s="4" customFormat="1" ht="42.75">
      <c r="A67" s="25">
        <f t="shared" ref="A67:A124" si="3">ROW()-8</f>
        <v>59</v>
      </c>
      <c r="B67" s="59"/>
      <c r="C67" s="57"/>
      <c r="D67" s="11" t="s">
        <v>35</v>
      </c>
      <c r="E67" s="11" t="s">
        <v>585</v>
      </c>
      <c r="F67" s="27" t="s">
        <v>453</v>
      </c>
      <c r="G67" s="16"/>
      <c r="H67" s="27"/>
      <c r="I67" s="31"/>
      <c r="J67" s="33" t="str">
        <f t="shared" si="2"/>
        <v>必須</v>
      </c>
      <c r="M67" s="1"/>
    </row>
    <row r="68" spans="1:13" s="4" customFormat="1" ht="15.75">
      <c r="A68" s="25">
        <f t="shared" si="3"/>
        <v>60</v>
      </c>
      <c r="B68" s="59"/>
      <c r="C68" s="57"/>
      <c r="D68" s="11" t="s">
        <v>36</v>
      </c>
      <c r="E68" s="11" t="s">
        <v>522</v>
      </c>
      <c r="F68" s="27" t="s">
        <v>453</v>
      </c>
      <c r="G68" s="16"/>
      <c r="H68" s="27"/>
      <c r="I68" s="31"/>
      <c r="J68" s="33" t="str">
        <f t="shared" si="2"/>
        <v>必須</v>
      </c>
      <c r="M68" s="1"/>
    </row>
    <row r="69" spans="1:13" s="4" customFormat="1" ht="15.75">
      <c r="A69" s="25">
        <f t="shared" si="3"/>
        <v>61</v>
      </c>
      <c r="B69" s="59"/>
      <c r="C69" s="57"/>
      <c r="D69" s="11" t="s">
        <v>109</v>
      </c>
      <c r="E69" s="11" t="s">
        <v>523</v>
      </c>
      <c r="F69" s="27" t="s">
        <v>454</v>
      </c>
      <c r="G69" s="16"/>
      <c r="H69" s="27"/>
      <c r="I69" s="31"/>
      <c r="J69" s="33" t="str">
        <f t="shared" si="2"/>
        <v>推奨</v>
      </c>
      <c r="M69" s="1"/>
    </row>
    <row r="70" spans="1:13" s="4" customFormat="1" ht="15.75">
      <c r="A70" s="25">
        <f t="shared" si="3"/>
        <v>62</v>
      </c>
      <c r="B70" s="59"/>
      <c r="C70" s="57" t="s">
        <v>161</v>
      </c>
      <c r="D70" s="11" t="s">
        <v>152</v>
      </c>
      <c r="E70" s="11" t="s">
        <v>153</v>
      </c>
      <c r="F70" s="27" t="s">
        <v>453</v>
      </c>
      <c r="G70" s="16"/>
      <c r="H70" s="27"/>
      <c r="I70" s="31"/>
      <c r="J70" s="33" t="str">
        <f t="shared" si="2"/>
        <v>必須</v>
      </c>
      <c r="M70" s="1"/>
    </row>
    <row r="71" spans="1:13" s="4" customFormat="1" ht="15.75">
      <c r="A71" s="25">
        <f t="shared" si="3"/>
        <v>63</v>
      </c>
      <c r="B71" s="59"/>
      <c r="C71" s="57"/>
      <c r="D71" s="11" t="s">
        <v>286</v>
      </c>
      <c r="E71" s="51" t="s">
        <v>529</v>
      </c>
      <c r="F71" s="27" t="s">
        <v>453</v>
      </c>
      <c r="G71" s="16"/>
      <c r="H71" s="27"/>
      <c r="I71" s="31"/>
      <c r="J71" s="33" t="str">
        <f t="shared" si="2"/>
        <v>必須</v>
      </c>
      <c r="M71" s="1"/>
    </row>
    <row r="72" spans="1:13" s="4" customFormat="1" ht="44.25" customHeight="1">
      <c r="A72" s="25">
        <f t="shared" si="3"/>
        <v>64</v>
      </c>
      <c r="B72" s="59"/>
      <c r="C72" s="57"/>
      <c r="D72" s="11" t="s">
        <v>154</v>
      </c>
      <c r="E72" s="11" t="s">
        <v>530</v>
      </c>
      <c r="F72" s="27" t="s">
        <v>453</v>
      </c>
      <c r="G72" s="16"/>
      <c r="H72" s="27"/>
      <c r="I72" s="31"/>
      <c r="J72" s="33" t="str">
        <f t="shared" si="2"/>
        <v>必須</v>
      </c>
      <c r="M72" s="1"/>
    </row>
    <row r="73" spans="1:13" s="4" customFormat="1" ht="15.75">
      <c r="A73" s="25">
        <f t="shared" si="3"/>
        <v>65</v>
      </c>
      <c r="B73" s="59"/>
      <c r="C73" s="57"/>
      <c r="D73" s="11" t="s">
        <v>147</v>
      </c>
      <c r="E73" s="11" t="s">
        <v>549</v>
      </c>
      <c r="F73" s="27" t="s">
        <v>453</v>
      </c>
      <c r="G73" s="16"/>
      <c r="H73" s="27"/>
      <c r="I73" s="31"/>
      <c r="J73" s="33" t="str">
        <f t="shared" si="2"/>
        <v>必須</v>
      </c>
      <c r="M73" s="1"/>
    </row>
    <row r="74" spans="1:13" s="4" customFormat="1" ht="15.75">
      <c r="A74" s="25">
        <f t="shared" si="3"/>
        <v>66</v>
      </c>
      <c r="B74" s="59"/>
      <c r="C74" s="57"/>
      <c r="D74" s="11" t="s">
        <v>156</v>
      </c>
      <c r="E74" s="11" t="s">
        <v>157</v>
      </c>
      <c r="F74" s="27" t="s">
        <v>454</v>
      </c>
      <c r="G74" s="16"/>
      <c r="H74" s="27"/>
      <c r="I74" s="31"/>
      <c r="J74" s="33" t="str">
        <f t="shared" si="2"/>
        <v>推奨</v>
      </c>
      <c r="M74" s="1"/>
    </row>
    <row r="75" spans="1:13" s="4" customFormat="1" ht="15.75">
      <c r="A75" s="25">
        <f t="shared" si="3"/>
        <v>67</v>
      </c>
      <c r="B75" s="59"/>
      <c r="C75" s="57"/>
      <c r="D75" s="11" t="s">
        <v>181</v>
      </c>
      <c r="E75" s="11" t="s">
        <v>545</v>
      </c>
      <c r="F75" s="27" t="s">
        <v>454</v>
      </c>
      <c r="G75" s="16"/>
      <c r="H75" s="27"/>
      <c r="I75" s="31"/>
      <c r="J75" s="33" t="str">
        <f t="shared" si="2"/>
        <v>推奨</v>
      </c>
      <c r="M75" s="1"/>
    </row>
    <row r="76" spans="1:13" s="4" customFormat="1" ht="42.75">
      <c r="A76" s="25">
        <f t="shared" si="3"/>
        <v>68</v>
      </c>
      <c r="B76" s="59"/>
      <c r="C76" s="57"/>
      <c r="D76" s="11" t="s">
        <v>35</v>
      </c>
      <c r="E76" s="11" t="s">
        <v>586</v>
      </c>
      <c r="F76" s="27" t="s">
        <v>453</v>
      </c>
      <c r="G76" s="16"/>
      <c r="H76" s="27"/>
      <c r="I76" s="31"/>
      <c r="J76" s="33" t="str">
        <f t="shared" si="2"/>
        <v>必須</v>
      </c>
      <c r="M76" s="1"/>
    </row>
    <row r="77" spans="1:13" s="4" customFormat="1" ht="15.75">
      <c r="A77" s="25">
        <f t="shared" si="3"/>
        <v>69</v>
      </c>
      <c r="B77" s="59"/>
      <c r="C77" s="57"/>
      <c r="D77" s="11" t="s">
        <v>36</v>
      </c>
      <c r="E77" s="11" t="s">
        <v>158</v>
      </c>
      <c r="F77" s="27" t="s">
        <v>453</v>
      </c>
      <c r="G77" s="16"/>
      <c r="H77" s="27"/>
      <c r="I77" s="31"/>
      <c r="J77" s="33" t="str">
        <f t="shared" si="2"/>
        <v>必須</v>
      </c>
      <c r="M77" s="1"/>
    </row>
    <row r="78" spans="1:13" s="4" customFormat="1" ht="15.75">
      <c r="A78" s="25">
        <f t="shared" si="3"/>
        <v>70</v>
      </c>
      <c r="B78" s="59"/>
      <c r="C78" s="57"/>
      <c r="D78" s="11" t="s">
        <v>109</v>
      </c>
      <c r="E78" s="11" t="s">
        <v>160</v>
      </c>
      <c r="F78" s="27" t="s">
        <v>454</v>
      </c>
      <c r="G78" s="16"/>
      <c r="H78" s="27"/>
      <c r="I78" s="31"/>
      <c r="J78" s="33" t="str">
        <f t="shared" si="2"/>
        <v>推奨</v>
      </c>
      <c r="M78" s="1"/>
    </row>
    <row r="79" spans="1:13" s="4" customFormat="1" ht="15.75">
      <c r="A79" s="25">
        <f t="shared" si="3"/>
        <v>71</v>
      </c>
      <c r="B79" s="59"/>
      <c r="C79" s="57" t="s">
        <v>51</v>
      </c>
      <c r="D79" s="11" t="s">
        <v>52</v>
      </c>
      <c r="E79" s="11" t="s">
        <v>159</v>
      </c>
      <c r="F79" s="27" t="s">
        <v>453</v>
      </c>
      <c r="G79" s="16"/>
      <c r="H79" s="27"/>
      <c r="I79" s="31"/>
      <c r="J79" s="33" t="str">
        <f t="shared" si="2"/>
        <v>必須</v>
      </c>
      <c r="M79" s="1"/>
    </row>
    <row r="80" spans="1:13" s="4" customFormat="1" ht="15.75">
      <c r="A80" s="25">
        <f t="shared" si="3"/>
        <v>72</v>
      </c>
      <c r="B80" s="59"/>
      <c r="C80" s="57"/>
      <c r="D80" s="44" t="s">
        <v>53</v>
      </c>
      <c r="E80" s="11" t="s">
        <v>54</v>
      </c>
      <c r="F80" s="27" t="s">
        <v>453</v>
      </c>
      <c r="G80" s="16"/>
      <c r="H80" s="27"/>
      <c r="I80" s="31"/>
      <c r="J80" s="33" t="str">
        <f t="shared" si="2"/>
        <v>必須</v>
      </c>
      <c r="M80" s="1"/>
    </row>
    <row r="81" spans="1:13" s="4" customFormat="1" ht="15.75">
      <c r="A81" s="25">
        <f t="shared" si="3"/>
        <v>73</v>
      </c>
      <c r="B81" s="59"/>
      <c r="C81" s="57"/>
      <c r="D81" s="11" t="s">
        <v>55</v>
      </c>
      <c r="E81" s="11" t="s">
        <v>56</v>
      </c>
      <c r="F81" s="27" t="s">
        <v>453</v>
      </c>
      <c r="G81" s="16"/>
      <c r="H81" s="27"/>
      <c r="I81" s="31"/>
      <c r="J81" s="33" t="str">
        <f t="shared" si="2"/>
        <v>必須</v>
      </c>
      <c r="M81" s="1"/>
    </row>
    <row r="82" spans="1:13" s="4" customFormat="1" ht="15.75">
      <c r="A82" s="25">
        <f t="shared" si="3"/>
        <v>74</v>
      </c>
      <c r="B82" s="59"/>
      <c r="C82" s="57"/>
      <c r="D82" s="11" t="s">
        <v>57</v>
      </c>
      <c r="E82" s="11" t="s">
        <v>58</v>
      </c>
      <c r="F82" s="27" t="s">
        <v>453</v>
      </c>
      <c r="G82" s="16"/>
      <c r="H82" s="27"/>
      <c r="I82" s="31"/>
      <c r="J82" s="33" t="str">
        <f t="shared" ref="J82:J113" si="4">F82&amp;G82</f>
        <v>必須</v>
      </c>
      <c r="M82" s="1"/>
    </row>
    <row r="83" spans="1:13" s="4" customFormat="1" ht="15.75">
      <c r="A83" s="25">
        <f t="shared" si="3"/>
        <v>75</v>
      </c>
      <c r="B83" s="59"/>
      <c r="C83" s="57" t="s">
        <v>171</v>
      </c>
      <c r="D83" s="11" t="s">
        <v>163</v>
      </c>
      <c r="E83" s="11" t="s">
        <v>165</v>
      </c>
      <c r="F83" s="27" t="s">
        <v>577</v>
      </c>
      <c r="G83" s="16"/>
      <c r="H83" s="27"/>
      <c r="I83" s="31"/>
      <c r="J83" s="33" t="str">
        <f t="shared" si="4"/>
        <v>必須</v>
      </c>
      <c r="M83" s="1"/>
    </row>
    <row r="84" spans="1:13" s="4" customFormat="1" ht="15.75">
      <c r="A84" s="25">
        <f t="shared" si="3"/>
        <v>76</v>
      </c>
      <c r="B84" s="59"/>
      <c r="C84" s="57"/>
      <c r="D84" s="11" t="s">
        <v>162</v>
      </c>
      <c r="E84" s="51" t="s">
        <v>164</v>
      </c>
      <c r="F84" s="27" t="s">
        <v>454</v>
      </c>
      <c r="G84" s="16"/>
      <c r="H84" s="27"/>
      <c r="I84" s="31"/>
      <c r="J84" s="33" t="str">
        <f t="shared" si="4"/>
        <v>推奨</v>
      </c>
      <c r="M84" s="1"/>
    </row>
    <row r="85" spans="1:13" s="4" customFormat="1" ht="28.5">
      <c r="A85" s="25">
        <f t="shared" si="3"/>
        <v>77</v>
      </c>
      <c r="B85" s="59"/>
      <c r="C85" s="57"/>
      <c r="D85" s="11" t="s">
        <v>166</v>
      </c>
      <c r="E85" s="11" t="s">
        <v>167</v>
      </c>
      <c r="F85" s="27" t="s">
        <v>454</v>
      </c>
      <c r="G85" s="16"/>
      <c r="H85" s="27"/>
      <c r="I85" s="31"/>
      <c r="J85" s="33" t="str">
        <f t="shared" si="4"/>
        <v>推奨</v>
      </c>
      <c r="M85" s="1"/>
    </row>
    <row r="86" spans="1:13" s="4" customFormat="1" ht="15.75">
      <c r="A86" s="25">
        <f t="shared" si="3"/>
        <v>78</v>
      </c>
      <c r="B86" s="59"/>
      <c r="C86" s="57"/>
      <c r="D86" s="11" t="s">
        <v>74</v>
      </c>
      <c r="E86" s="11" t="s">
        <v>168</v>
      </c>
      <c r="F86" s="27" t="s">
        <v>454</v>
      </c>
      <c r="G86" s="16"/>
      <c r="H86" s="27"/>
      <c r="I86" s="31"/>
      <c r="J86" s="33" t="str">
        <f t="shared" si="4"/>
        <v>推奨</v>
      </c>
      <c r="M86" s="1"/>
    </row>
    <row r="87" spans="1:13" s="4" customFormat="1" ht="15.75">
      <c r="A87" s="25">
        <f t="shared" si="3"/>
        <v>79</v>
      </c>
      <c r="B87" s="59"/>
      <c r="C87" s="57"/>
      <c r="D87" s="11" t="s">
        <v>35</v>
      </c>
      <c r="E87" s="11" t="s">
        <v>169</v>
      </c>
      <c r="F87" s="27" t="s">
        <v>454</v>
      </c>
      <c r="G87" s="16"/>
      <c r="H87" s="27"/>
      <c r="I87" s="31"/>
      <c r="J87" s="33" t="str">
        <f t="shared" si="4"/>
        <v>推奨</v>
      </c>
      <c r="M87" s="1"/>
    </row>
    <row r="88" spans="1:13" s="4" customFormat="1" ht="15.75">
      <c r="A88" s="25">
        <f t="shared" si="3"/>
        <v>80</v>
      </c>
      <c r="B88" s="59"/>
      <c r="C88" s="57"/>
      <c r="D88" s="11" t="s">
        <v>36</v>
      </c>
      <c r="E88" s="11" t="s">
        <v>170</v>
      </c>
      <c r="F88" s="27" t="s">
        <v>453</v>
      </c>
      <c r="G88" s="16"/>
      <c r="H88" s="27"/>
      <c r="I88" s="31"/>
      <c r="J88" s="33" t="str">
        <f t="shared" si="4"/>
        <v>必須</v>
      </c>
      <c r="M88" s="1"/>
    </row>
    <row r="89" spans="1:13" s="4" customFormat="1" ht="15.75">
      <c r="A89" s="25">
        <f t="shared" si="3"/>
        <v>81</v>
      </c>
      <c r="B89" s="59"/>
      <c r="C89" s="57" t="s">
        <v>172</v>
      </c>
      <c r="D89" s="11" t="s">
        <v>35</v>
      </c>
      <c r="E89" s="11" t="s">
        <v>173</v>
      </c>
      <c r="F89" s="27" t="s">
        <v>453</v>
      </c>
      <c r="G89" s="16"/>
      <c r="H89" s="27"/>
      <c r="I89" s="31"/>
      <c r="J89" s="33" t="str">
        <f t="shared" si="4"/>
        <v>必須</v>
      </c>
      <c r="M89" s="1"/>
    </row>
    <row r="90" spans="1:13" s="4" customFormat="1" ht="15.75">
      <c r="A90" s="25">
        <f t="shared" si="3"/>
        <v>82</v>
      </c>
      <c r="B90" s="59"/>
      <c r="C90" s="57"/>
      <c r="D90" s="11" t="s">
        <v>61</v>
      </c>
      <c r="E90" s="11" t="s">
        <v>62</v>
      </c>
      <c r="F90" s="27" t="s">
        <v>453</v>
      </c>
      <c r="G90" s="16"/>
      <c r="H90" s="27"/>
      <c r="I90" s="31"/>
      <c r="J90" s="33" t="str">
        <f t="shared" si="4"/>
        <v>必須</v>
      </c>
      <c r="M90" s="1"/>
    </row>
    <row r="91" spans="1:13" s="4" customFormat="1" ht="15.75">
      <c r="A91" s="25">
        <f t="shared" si="3"/>
        <v>83</v>
      </c>
      <c r="B91" s="59"/>
      <c r="C91" s="57"/>
      <c r="D91" s="11" t="s">
        <v>59</v>
      </c>
      <c r="E91" s="11" t="s">
        <v>60</v>
      </c>
      <c r="F91" s="27" t="s">
        <v>453</v>
      </c>
      <c r="G91" s="16"/>
      <c r="H91" s="27"/>
      <c r="I91" s="31"/>
      <c r="J91" s="33" t="str">
        <f t="shared" si="4"/>
        <v>必須</v>
      </c>
      <c r="M91" s="1"/>
    </row>
    <row r="92" spans="1:13" s="4" customFormat="1" ht="15.75">
      <c r="A92" s="25">
        <f t="shared" si="3"/>
        <v>84</v>
      </c>
      <c r="B92" s="59"/>
      <c r="C92" s="57"/>
      <c r="D92" s="11" t="s">
        <v>128</v>
      </c>
      <c r="E92" s="11" t="s">
        <v>129</v>
      </c>
      <c r="F92" s="27" t="s">
        <v>453</v>
      </c>
      <c r="G92" s="16"/>
      <c r="H92" s="27"/>
      <c r="I92" s="31"/>
      <c r="J92" s="33" t="str">
        <f t="shared" si="4"/>
        <v>必須</v>
      </c>
      <c r="M92" s="1"/>
    </row>
    <row r="93" spans="1:13" s="4" customFormat="1" ht="15.75">
      <c r="A93" s="25">
        <f t="shared" si="3"/>
        <v>85</v>
      </c>
      <c r="B93" s="59"/>
      <c r="C93" s="57"/>
      <c r="D93" s="11" t="s">
        <v>63</v>
      </c>
      <c r="E93" s="11" t="s">
        <v>64</v>
      </c>
      <c r="F93" s="27" t="s">
        <v>453</v>
      </c>
      <c r="G93" s="16"/>
      <c r="H93" s="27"/>
      <c r="I93" s="31"/>
      <c r="J93" s="33" t="str">
        <f t="shared" si="4"/>
        <v>必須</v>
      </c>
      <c r="M93" s="1"/>
    </row>
    <row r="94" spans="1:13" s="4" customFormat="1" ht="15.75">
      <c r="A94" s="25">
        <f t="shared" si="3"/>
        <v>86</v>
      </c>
      <c r="B94" s="59"/>
      <c r="C94" s="57"/>
      <c r="D94" s="11" t="s">
        <v>65</v>
      </c>
      <c r="E94" s="11" t="s">
        <v>66</v>
      </c>
      <c r="F94" s="27" t="s">
        <v>453</v>
      </c>
      <c r="G94" s="16"/>
      <c r="H94" s="27"/>
      <c r="I94" s="31"/>
      <c r="J94" s="33" t="str">
        <f t="shared" si="4"/>
        <v>必須</v>
      </c>
      <c r="M94" s="1"/>
    </row>
    <row r="95" spans="1:13" s="4" customFormat="1" ht="15.75">
      <c r="A95" s="25">
        <f t="shared" si="3"/>
        <v>87</v>
      </c>
      <c r="B95" s="59"/>
      <c r="C95" s="57"/>
      <c r="D95" s="11" t="s">
        <v>130</v>
      </c>
      <c r="E95" s="11" t="s">
        <v>131</v>
      </c>
      <c r="F95" s="27" t="s">
        <v>453</v>
      </c>
      <c r="G95" s="16"/>
      <c r="H95" s="27"/>
      <c r="I95" s="31"/>
      <c r="J95" s="33" t="str">
        <f t="shared" si="4"/>
        <v>必須</v>
      </c>
      <c r="M95" s="1"/>
    </row>
    <row r="96" spans="1:13" s="4" customFormat="1" ht="15.75">
      <c r="A96" s="25">
        <f t="shared" si="3"/>
        <v>88</v>
      </c>
      <c r="B96" s="59"/>
      <c r="C96" s="57"/>
      <c r="D96" s="11" t="s">
        <v>174</v>
      </c>
      <c r="E96" s="11" t="s">
        <v>175</v>
      </c>
      <c r="F96" s="27" t="s">
        <v>453</v>
      </c>
      <c r="G96" s="16"/>
      <c r="H96" s="27"/>
      <c r="I96" s="31"/>
      <c r="J96" s="33" t="str">
        <f t="shared" si="4"/>
        <v>必須</v>
      </c>
      <c r="M96" s="1"/>
    </row>
    <row r="97" spans="1:13" s="4" customFormat="1" ht="15.75">
      <c r="A97" s="25">
        <f t="shared" si="3"/>
        <v>89</v>
      </c>
      <c r="B97" s="59"/>
      <c r="C97" s="57"/>
      <c r="D97" s="11" t="s">
        <v>176</v>
      </c>
      <c r="E97" s="11" t="s">
        <v>177</v>
      </c>
      <c r="F97" s="27" t="s">
        <v>453</v>
      </c>
      <c r="G97" s="16"/>
      <c r="H97" s="27"/>
      <c r="I97" s="31"/>
      <c r="J97" s="33" t="str">
        <f t="shared" si="4"/>
        <v>必須</v>
      </c>
      <c r="M97" s="1"/>
    </row>
    <row r="98" spans="1:13" s="4" customFormat="1" ht="15.75">
      <c r="A98" s="25">
        <f t="shared" si="3"/>
        <v>90</v>
      </c>
      <c r="B98" s="59"/>
      <c r="C98" s="57"/>
      <c r="D98" s="11" t="s">
        <v>178</v>
      </c>
      <c r="E98" s="11" t="s">
        <v>179</v>
      </c>
      <c r="F98" s="27" t="s">
        <v>453</v>
      </c>
      <c r="G98" s="16"/>
      <c r="H98" s="27"/>
      <c r="I98" s="31"/>
      <c r="J98" s="33" t="str">
        <f t="shared" si="4"/>
        <v>必須</v>
      </c>
      <c r="M98" s="1"/>
    </row>
    <row r="99" spans="1:13" s="4" customFormat="1" ht="15.75">
      <c r="A99" s="25">
        <f t="shared" si="3"/>
        <v>91</v>
      </c>
      <c r="B99" s="59"/>
      <c r="C99" s="57"/>
      <c r="D99" s="11" t="s">
        <v>67</v>
      </c>
      <c r="E99" s="11" t="s">
        <v>68</v>
      </c>
      <c r="F99" s="27" t="s">
        <v>453</v>
      </c>
      <c r="G99" s="16"/>
      <c r="H99" s="27"/>
      <c r="I99" s="31"/>
      <c r="J99" s="33" t="str">
        <f t="shared" si="4"/>
        <v>必須</v>
      </c>
      <c r="M99" s="1"/>
    </row>
    <row r="100" spans="1:13" s="4" customFormat="1" ht="15.75">
      <c r="A100" s="25">
        <f t="shared" si="3"/>
        <v>92</v>
      </c>
      <c r="B100" s="59"/>
      <c r="C100" s="57"/>
      <c r="D100" s="44" t="s">
        <v>69</v>
      </c>
      <c r="E100" s="11" t="s">
        <v>70</v>
      </c>
      <c r="F100" s="27" t="s">
        <v>453</v>
      </c>
      <c r="G100" s="16"/>
      <c r="H100" s="27"/>
      <c r="I100" s="31"/>
      <c r="J100" s="33" t="str">
        <f t="shared" si="4"/>
        <v>必須</v>
      </c>
      <c r="M100" s="1"/>
    </row>
    <row r="101" spans="1:13" s="4" customFormat="1" ht="15.75">
      <c r="A101" s="25">
        <f t="shared" si="3"/>
        <v>93</v>
      </c>
      <c r="B101" s="59"/>
      <c r="C101" s="57"/>
      <c r="D101" s="11" t="s">
        <v>132</v>
      </c>
      <c r="E101" s="11" t="s">
        <v>133</v>
      </c>
      <c r="F101" s="27" t="s">
        <v>453</v>
      </c>
      <c r="G101" s="16"/>
      <c r="H101" s="27"/>
      <c r="I101" s="31"/>
      <c r="J101" s="33" t="str">
        <f t="shared" si="4"/>
        <v>必須</v>
      </c>
      <c r="M101" s="1"/>
    </row>
    <row r="102" spans="1:13" s="4" customFormat="1" ht="15.75">
      <c r="A102" s="25">
        <f t="shared" si="3"/>
        <v>94</v>
      </c>
      <c r="B102" s="59"/>
      <c r="C102" s="57"/>
      <c r="D102" s="11" t="s">
        <v>71</v>
      </c>
      <c r="E102" s="11" t="s">
        <v>550</v>
      </c>
      <c r="F102" s="27" t="s">
        <v>453</v>
      </c>
      <c r="G102" s="16"/>
      <c r="H102" s="27"/>
      <c r="I102" s="31"/>
      <c r="J102" s="33" t="str">
        <f t="shared" si="4"/>
        <v>必須</v>
      </c>
      <c r="M102" s="1"/>
    </row>
    <row r="103" spans="1:13" s="4" customFormat="1" ht="15.75">
      <c r="A103" s="25">
        <f t="shared" si="3"/>
        <v>95</v>
      </c>
      <c r="B103" s="59"/>
      <c r="C103" s="57"/>
      <c r="D103" s="44" t="s">
        <v>72</v>
      </c>
      <c r="E103" s="11" t="s">
        <v>551</v>
      </c>
      <c r="F103" s="27" t="s">
        <v>453</v>
      </c>
      <c r="G103" s="16"/>
      <c r="H103" s="27"/>
      <c r="I103" s="31"/>
      <c r="J103" s="33" t="str">
        <f t="shared" si="4"/>
        <v>必須</v>
      </c>
      <c r="M103" s="1"/>
    </row>
    <row r="104" spans="1:13" s="4" customFormat="1" ht="42.75">
      <c r="A104" s="25">
        <f t="shared" si="3"/>
        <v>96</v>
      </c>
      <c r="B104" s="59"/>
      <c r="C104" s="57"/>
      <c r="D104" s="11" t="s">
        <v>73</v>
      </c>
      <c r="E104" s="11" t="s">
        <v>180</v>
      </c>
      <c r="F104" s="27" t="s">
        <v>453</v>
      </c>
      <c r="G104" s="16"/>
      <c r="H104" s="27"/>
      <c r="I104" s="31"/>
      <c r="J104" s="33" t="str">
        <f t="shared" si="4"/>
        <v>必須</v>
      </c>
      <c r="M104" s="1"/>
    </row>
    <row r="105" spans="1:13" s="4" customFormat="1" ht="15.75">
      <c r="A105" s="25">
        <f t="shared" si="3"/>
        <v>97</v>
      </c>
      <c r="B105" s="59"/>
      <c r="C105" s="57"/>
      <c r="D105" s="11" t="s">
        <v>74</v>
      </c>
      <c r="E105" s="11" t="s">
        <v>552</v>
      </c>
      <c r="F105" s="27" t="s">
        <v>454</v>
      </c>
      <c r="G105" s="16"/>
      <c r="H105" s="27"/>
      <c r="I105" s="31"/>
      <c r="J105" s="33" t="str">
        <f t="shared" si="4"/>
        <v>推奨</v>
      </c>
      <c r="M105" s="1"/>
    </row>
    <row r="106" spans="1:13" s="4" customFormat="1" ht="28.5">
      <c r="A106" s="25">
        <f t="shared" si="3"/>
        <v>98</v>
      </c>
      <c r="B106" s="59"/>
      <c r="C106" s="57"/>
      <c r="D106" s="11" t="s">
        <v>182</v>
      </c>
      <c r="E106" s="11" t="s">
        <v>75</v>
      </c>
      <c r="F106" s="27" t="s">
        <v>453</v>
      </c>
      <c r="G106" s="16"/>
      <c r="H106" s="27"/>
      <c r="I106" s="31"/>
      <c r="J106" s="33" t="str">
        <f t="shared" si="4"/>
        <v>必須</v>
      </c>
      <c r="M106" s="1"/>
    </row>
    <row r="107" spans="1:13" s="4" customFormat="1" ht="15.75">
      <c r="A107" s="25">
        <f t="shared" si="3"/>
        <v>99</v>
      </c>
      <c r="B107" s="59"/>
      <c r="C107" s="57" t="s">
        <v>76</v>
      </c>
      <c r="D107" s="11" t="s">
        <v>35</v>
      </c>
      <c r="E107" s="11" t="s">
        <v>185</v>
      </c>
      <c r="F107" s="27" t="s">
        <v>453</v>
      </c>
      <c r="G107" s="16"/>
      <c r="H107" s="27"/>
      <c r="I107" s="31"/>
      <c r="J107" s="33" t="str">
        <f t="shared" si="4"/>
        <v>必須</v>
      </c>
      <c r="M107" s="1"/>
    </row>
    <row r="108" spans="1:13" s="4" customFormat="1" ht="28.5">
      <c r="A108" s="25">
        <f t="shared" si="3"/>
        <v>100</v>
      </c>
      <c r="B108" s="59"/>
      <c r="C108" s="57"/>
      <c r="D108" s="11" t="s">
        <v>507</v>
      </c>
      <c r="E108" s="11" t="s">
        <v>362</v>
      </c>
      <c r="F108" s="27" t="s">
        <v>453</v>
      </c>
      <c r="G108" s="16"/>
      <c r="H108" s="27"/>
      <c r="I108" s="31"/>
      <c r="J108" s="33" t="str">
        <f t="shared" si="4"/>
        <v>必須</v>
      </c>
      <c r="M108" s="1"/>
    </row>
    <row r="109" spans="1:13" s="4" customFormat="1" ht="28.5">
      <c r="A109" s="25">
        <f t="shared" si="3"/>
        <v>101</v>
      </c>
      <c r="B109" s="59"/>
      <c r="C109" s="57"/>
      <c r="D109" s="11" t="s">
        <v>508</v>
      </c>
      <c r="E109" s="11" t="s">
        <v>183</v>
      </c>
      <c r="F109" s="27" t="s">
        <v>453</v>
      </c>
      <c r="G109" s="16"/>
      <c r="H109" s="27"/>
      <c r="I109" s="31"/>
      <c r="J109" s="33" t="str">
        <f t="shared" si="4"/>
        <v>必須</v>
      </c>
      <c r="M109" s="1"/>
    </row>
    <row r="110" spans="1:13" s="4" customFormat="1" ht="28.5">
      <c r="A110" s="25">
        <f t="shared" si="3"/>
        <v>102</v>
      </c>
      <c r="B110" s="59"/>
      <c r="C110" s="57"/>
      <c r="D110" s="11" t="s">
        <v>509</v>
      </c>
      <c r="E110" s="11" t="s">
        <v>184</v>
      </c>
      <c r="F110" s="27" t="s">
        <v>453</v>
      </c>
      <c r="G110" s="16"/>
      <c r="H110" s="27"/>
      <c r="I110" s="31"/>
      <c r="J110" s="33" t="str">
        <f t="shared" si="4"/>
        <v>必須</v>
      </c>
      <c r="M110" s="1"/>
    </row>
    <row r="111" spans="1:13" s="4" customFormat="1" ht="15.75">
      <c r="A111" s="25">
        <f t="shared" si="3"/>
        <v>103</v>
      </c>
      <c r="B111" s="59"/>
      <c r="C111" s="57"/>
      <c r="D111" s="11" t="s">
        <v>74</v>
      </c>
      <c r="E111" s="11" t="s">
        <v>565</v>
      </c>
      <c r="F111" s="27" t="s">
        <v>454</v>
      </c>
      <c r="G111" s="16"/>
      <c r="H111" s="27"/>
      <c r="I111" s="31"/>
      <c r="J111" s="33" t="str">
        <f t="shared" si="4"/>
        <v>推奨</v>
      </c>
      <c r="M111" s="1"/>
    </row>
    <row r="112" spans="1:13" s="4" customFormat="1" ht="15.75">
      <c r="A112" s="25">
        <f t="shared" si="3"/>
        <v>104</v>
      </c>
      <c r="B112" s="59"/>
      <c r="C112" s="11" t="s">
        <v>301</v>
      </c>
      <c r="D112" s="11" t="s">
        <v>302</v>
      </c>
      <c r="E112" s="51" t="s">
        <v>524</v>
      </c>
      <c r="F112" s="27" t="s">
        <v>454</v>
      </c>
      <c r="G112" s="16"/>
      <c r="H112" s="27"/>
      <c r="I112" s="31"/>
      <c r="J112" s="33" t="str">
        <f t="shared" si="4"/>
        <v>推奨</v>
      </c>
      <c r="M112" s="1"/>
    </row>
    <row r="113" spans="1:13" s="4" customFormat="1" ht="15.75">
      <c r="A113" s="25">
        <f t="shared" si="3"/>
        <v>105</v>
      </c>
      <c r="B113" s="59"/>
      <c r="C113" s="57" t="s">
        <v>186</v>
      </c>
      <c r="D113" s="11" t="s">
        <v>187</v>
      </c>
      <c r="E113" s="11" t="s">
        <v>188</v>
      </c>
      <c r="F113" s="27" t="s">
        <v>454</v>
      </c>
      <c r="G113" s="16"/>
      <c r="H113" s="27"/>
      <c r="I113" s="31"/>
      <c r="J113" s="33" t="str">
        <f t="shared" si="4"/>
        <v>推奨</v>
      </c>
      <c r="M113" s="1"/>
    </row>
    <row r="114" spans="1:13" s="4" customFormat="1" ht="15.75">
      <c r="A114" s="25">
        <f t="shared" si="3"/>
        <v>106</v>
      </c>
      <c r="B114" s="59"/>
      <c r="C114" s="57"/>
      <c r="D114" s="11" t="s">
        <v>189</v>
      </c>
      <c r="E114" s="11" t="s">
        <v>190</v>
      </c>
      <c r="F114" s="27" t="s">
        <v>454</v>
      </c>
      <c r="G114" s="16"/>
      <c r="H114" s="27"/>
      <c r="I114" s="31"/>
      <c r="J114" s="33" t="str">
        <f t="shared" ref="J114:J139" si="5">F114&amp;G114</f>
        <v>推奨</v>
      </c>
      <c r="M114" s="1"/>
    </row>
    <row r="115" spans="1:13" s="4" customFormat="1" ht="15.75">
      <c r="A115" s="25">
        <f t="shared" si="3"/>
        <v>107</v>
      </c>
      <c r="B115" s="59"/>
      <c r="C115" s="57" t="s">
        <v>140</v>
      </c>
      <c r="D115" s="11" t="s">
        <v>49</v>
      </c>
      <c r="E115" s="11" t="s">
        <v>191</v>
      </c>
      <c r="F115" s="27" t="s">
        <v>453</v>
      </c>
      <c r="G115" s="16"/>
      <c r="H115" s="27"/>
      <c r="I115" s="31"/>
      <c r="J115" s="33" t="str">
        <f t="shared" si="5"/>
        <v>必須</v>
      </c>
      <c r="M115" s="1"/>
    </row>
    <row r="116" spans="1:13" s="4" customFormat="1" ht="28.5">
      <c r="A116" s="25">
        <f t="shared" si="3"/>
        <v>108</v>
      </c>
      <c r="B116" s="59"/>
      <c r="C116" s="57"/>
      <c r="D116" s="11" t="s">
        <v>192</v>
      </c>
      <c r="E116" s="11" t="s">
        <v>193</v>
      </c>
      <c r="F116" s="27" t="s">
        <v>453</v>
      </c>
      <c r="G116" s="16"/>
      <c r="H116" s="27"/>
      <c r="I116" s="31"/>
      <c r="J116" s="33" t="str">
        <f t="shared" si="5"/>
        <v>必須</v>
      </c>
      <c r="M116" s="1"/>
    </row>
    <row r="117" spans="1:13" s="4" customFormat="1" ht="15.75">
      <c r="A117" s="25">
        <f t="shared" si="3"/>
        <v>109</v>
      </c>
      <c r="B117" s="60"/>
      <c r="C117" s="11" t="s">
        <v>194</v>
      </c>
      <c r="D117" s="11" t="s">
        <v>195</v>
      </c>
      <c r="E117" s="11" t="s">
        <v>196</v>
      </c>
      <c r="F117" s="27" t="s">
        <v>453</v>
      </c>
      <c r="G117" s="16"/>
      <c r="H117" s="27"/>
      <c r="I117" s="31"/>
      <c r="J117" s="33" t="str">
        <f t="shared" si="5"/>
        <v>必須</v>
      </c>
      <c r="M117" s="1"/>
    </row>
    <row r="118" spans="1:13" s="4" customFormat="1" ht="28.5">
      <c r="A118" s="25">
        <f t="shared" si="3"/>
        <v>110</v>
      </c>
      <c r="B118" s="56" t="s">
        <v>197</v>
      </c>
      <c r="C118" s="53" t="s">
        <v>198</v>
      </c>
      <c r="D118" s="11" t="s">
        <v>199</v>
      </c>
      <c r="E118" s="11" t="s">
        <v>200</v>
      </c>
      <c r="F118" s="27" t="s">
        <v>454</v>
      </c>
      <c r="G118" s="16"/>
      <c r="H118" s="27"/>
      <c r="I118" s="31"/>
      <c r="J118" s="33" t="str">
        <f t="shared" si="5"/>
        <v>推奨</v>
      </c>
      <c r="M118" s="1"/>
    </row>
    <row r="119" spans="1:13" s="4" customFormat="1" ht="15.75">
      <c r="A119" s="25">
        <f t="shared" si="3"/>
        <v>111</v>
      </c>
      <c r="B119" s="56"/>
      <c r="C119" s="54"/>
      <c r="D119" s="11" t="s">
        <v>201</v>
      </c>
      <c r="E119" s="11" t="s">
        <v>204</v>
      </c>
      <c r="F119" s="27" t="s">
        <v>454</v>
      </c>
      <c r="G119" s="16"/>
      <c r="H119" s="27"/>
      <c r="I119" s="31"/>
      <c r="J119" s="33" t="str">
        <f t="shared" si="5"/>
        <v>推奨</v>
      </c>
      <c r="M119" s="1"/>
    </row>
    <row r="120" spans="1:13" s="4" customFormat="1" ht="15.75">
      <c r="A120" s="25">
        <f t="shared" si="3"/>
        <v>112</v>
      </c>
      <c r="B120" s="56"/>
      <c r="C120" s="54"/>
      <c r="D120" s="11" t="s">
        <v>202</v>
      </c>
      <c r="E120" s="11" t="s">
        <v>203</v>
      </c>
      <c r="F120" s="27" t="s">
        <v>454</v>
      </c>
      <c r="G120" s="16"/>
      <c r="H120" s="27"/>
      <c r="I120" s="31"/>
      <c r="J120" s="33" t="str">
        <f t="shared" si="5"/>
        <v>推奨</v>
      </c>
      <c r="M120" s="1"/>
    </row>
    <row r="121" spans="1:13" s="4" customFormat="1" ht="15.75">
      <c r="A121" s="25">
        <f t="shared" si="3"/>
        <v>113</v>
      </c>
      <c r="B121" s="56"/>
      <c r="C121" s="61"/>
      <c r="D121" s="11" t="s">
        <v>205</v>
      </c>
      <c r="E121" s="11" t="s">
        <v>206</v>
      </c>
      <c r="F121" s="27" t="s">
        <v>454</v>
      </c>
      <c r="G121" s="16"/>
      <c r="H121" s="27"/>
      <c r="I121" s="31"/>
      <c r="J121" s="33" t="str">
        <f t="shared" si="5"/>
        <v>推奨</v>
      </c>
      <c r="M121" s="1"/>
    </row>
    <row r="122" spans="1:13" s="4" customFormat="1" ht="28.5">
      <c r="A122" s="25">
        <f t="shared" si="3"/>
        <v>114</v>
      </c>
      <c r="B122" s="56"/>
      <c r="C122" s="57" t="s">
        <v>207</v>
      </c>
      <c r="D122" s="11" t="s">
        <v>268</v>
      </c>
      <c r="E122" s="11" t="s">
        <v>566</v>
      </c>
      <c r="F122" s="27" t="s">
        <v>453</v>
      </c>
      <c r="G122" s="16"/>
      <c r="H122" s="27"/>
      <c r="I122" s="31"/>
      <c r="J122" s="33" t="str">
        <f t="shared" si="5"/>
        <v>必須</v>
      </c>
      <c r="M122" s="1"/>
    </row>
    <row r="123" spans="1:13" s="4" customFormat="1" ht="42.75">
      <c r="A123" s="25">
        <f t="shared" si="3"/>
        <v>115</v>
      </c>
      <c r="B123" s="56"/>
      <c r="C123" s="57"/>
      <c r="D123" s="11" t="s">
        <v>269</v>
      </c>
      <c r="E123" s="11" t="s">
        <v>531</v>
      </c>
      <c r="F123" s="27" t="s">
        <v>453</v>
      </c>
      <c r="G123" s="16"/>
      <c r="H123" s="27"/>
      <c r="I123" s="31"/>
      <c r="J123" s="33" t="str">
        <f t="shared" si="5"/>
        <v>必須</v>
      </c>
      <c r="M123" s="1"/>
    </row>
    <row r="124" spans="1:13" s="4" customFormat="1" ht="42.75" customHeight="1">
      <c r="A124" s="25">
        <f t="shared" si="3"/>
        <v>116</v>
      </c>
      <c r="B124" s="56"/>
      <c r="C124" s="57"/>
      <c r="D124" s="11" t="s">
        <v>567</v>
      </c>
      <c r="E124" s="11" t="s">
        <v>601</v>
      </c>
      <c r="F124" s="27" t="s">
        <v>453</v>
      </c>
      <c r="G124" s="16"/>
      <c r="H124" s="27"/>
      <c r="I124" s="31"/>
      <c r="J124" s="33" t="str">
        <f t="shared" si="5"/>
        <v>必須</v>
      </c>
      <c r="M124" s="1"/>
    </row>
    <row r="125" spans="1:13" s="4" customFormat="1" ht="57">
      <c r="A125" s="25">
        <f t="shared" ref="A125:A178" si="6">ROW()-8</f>
        <v>117</v>
      </c>
      <c r="B125" s="56"/>
      <c r="C125" s="11" t="s">
        <v>270</v>
      </c>
      <c r="D125" s="11" t="s">
        <v>208</v>
      </c>
      <c r="E125" s="11" t="s">
        <v>553</v>
      </c>
      <c r="F125" s="27" t="s">
        <v>453</v>
      </c>
      <c r="G125" s="16"/>
      <c r="H125" s="27"/>
      <c r="I125" s="31"/>
      <c r="J125" s="33" t="str">
        <f t="shared" si="5"/>
        <v>必須</v>
      </c>
      <c r="M125" s="1"/>
    </row>
    <row r="126" spans="1:13" s="4" customFormat="1" ht="28.5">
      <c r="A126" s="25">
        <f t="shared" si="6"/>
        <v>118</v>
      </c>
      <c r="B126" s="56"/>
      <c r="C126" s="53" t="s">
        <v>209</v>
      </c>
      <c r="D126" s="57" t="s">
        <v>199</v>
      </c>
      <c r="E126" s="11" t="s">
        <v>210</v>
      </c>
      <c r="F126" s="27" t="s">
        <v>453</v>
      </c>
      <c r="G126" s="16"/>
      <c r="H126" s="27"/>
      <c r="I126" s="31"/>
      <c r="J126" s="33" t="str">
        <f t="shared" si="5"/>
        <v>必須</v>
      </c>
      <c r="M126" s="1"/>
    </row>
    <row r="127" spans="1:13" s="4" customFormat="1" ht="15.75">
      <c r="A127" s="25">
        <f t="shared" si="6"/>
        <v>119</v>
      </c>
      <c r="B127" s="56"/>
      <c r="C127" s="54"/>
      <c r="D127" s="57"/>
      <c r="E127" s="11" t="s">
        <v>285</v>
      </c>
      <c r="F127" s="27" t="s">
        <v>453</v>
      </c>
      <c r="G127" s="16"/>
      <c r="H127" s="27"/>
      <c r="I127" s="31"/>
      <c r="J127" s="33" t="str">
        <f t="shared" si="5"/>
        <v>必須</v>
      </c>
      <c r="M127" s="1"/>
    </row>
    <row r="128" spans="1:13" s="4" customFormat="1" ht="15.75">
      <c r="A128" s="25">
        <f t="shared" si="6"/>
        <v>120</v>
      </c>
      <c r="B128" s="56"/>
      <c r="C128" s="61"/>
      <c r="D128" s="11" t="s">
        <v>201</v>
      </c>
      <c r="E128" s="11" t="s">
        <v>211</v>
      </c>
      <c r="F128" s="27" t="s">
        <v>453</v>
      </c>
      <c r="G128" s="16"/>
      <c r="H128" s="27"/>
      <c r="I128" s="31"/>
      <c r="J128" s="33" t="str">
        <f t="shared" si="5"/>
        <v>必須</v>
      </c>
      <c r="M128" s="1"/>
    </row>
    <row r="129" spans="1:13" s="4" customFormat="1" ht="15.75">
      <c r="A129" s="25">
        <f t="shared" si="6"/>
        <v>121</v>
      </c>
      <c r="B129" s="56"/>
      <c r="C129" s="11" t="s">
        <v>287</v>
      </c>
      <c r="D129" s="11" t="s">
        <v>199</v>
      </c>
      <c r="E129" s="11" t="s">
        <v>568</v>
      </c>
      <c r="F129" s="27" t="s">
        <v>453</v>
      </c>
      <c r="G129" s="16"/>
      <c r="H129" s="27"/>
      <c r="I129" s="31"/>
      <c r="J129" s="33" t="str">
        <f t="shared" si="5"/>
        <v>必須</v>
      </c>
      <c r="M129" s="1"/>
    </row>
    <row r="130" spans="1:13" s="4" customFormat="1" ht="42.75">
      <c r="A130" s="25">
        <f t="shared" si="6"/>
        <v>122</v>
      </c>
      <c r="B130" s="56"/>
      <c r="C130" s="53" t="s">
        <v>288</v>
      </c>
      <c r="D130" s="11" t="s">
        <v>289</v>
      </c>
      <c r="E130" s="11" t="s">
        <v>606</v>
      </c>
      <c r="F130" s="27" t="s">
        <v>453</v>
      </c>
      <c r="G130" s="16"/>
      <c r="H130" s="27"/>
      <c r="I130" s="31"/>
      <c r="J130" s="33" t="str">
        <f t="shared" si="5"/>
        <v>必須</v>
      </c>
      <c r="M130" s="1"/>
    </row>
    <row r="131" spans="1:13" s="4" customFormat="1" ht="15.75">
      <c r="A131" s="25">
        <f t="shared" si="6"/>
        <v>123</v>
      </c>
      <c r="B131" s="56"/>
      <c r="C131" s="55"/>
      <c r="D131" s="11" t="s">
        <v>605</v>
      </c>
      <c r="E131" s="11" t="s">
        <v>604</v>
      </c>
      <c r="F131" s="27" t="s">
        <v>453</v>
      </c>
      <c r="G131" s="16"/>
      <c r="H131" s="27"/>
      <c r="I131" s="31"/>
      <c r="J131" s="33" t="str">
        <f t="shared" si="5"/>
        <v>必須</v>
      </c>
      <c r="M131" s="1"/>
    </row>
    <row r="132" spans="1:13" s="4" customFormat="1" ht="15.75">
      <c r="A132" s="25">
        <f t="shared" si="6"/>
        <v>124</v>
      </c>
      <c r="B132" s="56"/>
      <c r="C132" s="57" t="s">
        <v>194</v>
      </c>
      <c r="D132" s="11" t="s">
        <v>271</v>
      </c>
      <c r="E132" s="11" t="s">
        <v>554</v>
      </c>
      <c r="F132" s="27" t="s">
        <v>453</v>
      </c>
      <c r="G132" s="16"/>
      <c r="H132" s="27"/>
      <c r="I132" s="31"/>
      <c r="J132" s="33" t="str">
        <f t="shared" si="5"/>
        <v>必須</v>
      </c>
      <c r="M132" s="1"/>
    </row>
    <row r="133" spans="1:13" s="4" customFormat="1" ht="15.75">
      <c r="A133" s="25">
        <f t="shared" si="6"/>
        <v>125</v>
      </c>
      <c r="B133" s="56"/>
      <c r="C133" s="57"/>
      <c r="D133" s="11" t="s">
        <v>272</v>
      </c>
      <c r="E133" s="11" t="s">
        <v>569</v>
      </c>
      <c r="F133" s="27" t="s">
        <v>453</v>
      </c>
      <c r="G133" s="16"/>
      <c r="H133" s="27"/>
      <c r="I133" s="31"/>
      <c r="J133" s="33" t="str">
        <f t="shared" si="5"/>
        <v>必須</v>
      </c>
      <c r="M133" s="1"/>
    </row>
    <row r="134" spans="1:13" s="4" customFormat="1" ht="15.75">
      <c r="A134" s="25">
        <f t="shared" si="6"/>
        <v>126</v>
      </c>
      <c r="B134" s="56"/>
      <c r="C134" s="57"/>
      <c r="D134" s="11" t="s">
        <v>273</v>
      </c>
      <c r="E134" s="11" t="s">
        <v>275</v>
      </c>
      <c r="F134" s="27" t="s">
        <v>453</v>
      </c>
      <c r="G134" s="16"/>
      <c r="H134" s="27"/>
      <c r="I134" s="31"/>
      <c r="J134" s="33" t="str">
        <f t="shared" si="5"/>
        <v>必須</v>
      </c>
      <c r="M134" s="1"/>
    </row>
    <row r="135" spans="1:13" s="4" customFormat="1" ht="15.75">
      <c r="A135" s="25">
        <f t="shared" si="6"/>
        <v>127</v>
      </c>
      <c r="B135" s="56"/>
      <c r="C135" s="57"/>
      <c r="D135" s="11" t="s">
        <v>591</v>
      </c>
      <c r="E135" s="11" t="s">
        <v>592</v>
      </c>
      <c r="F135" s="27" t="s">
        <v>599</v>
      </c>
      <c r="G135" s="16"/>
      <c r="H135" s="27"/>
      <c r="I135" s="31"/>
      <c r="J135" s="33" t="str">
        <f t="shared" si="5"/>
        <v>必須</v>
      </c>
      <c r="M135" s="1"/>
    </row>
    <row r="136" spans="1:13" s="4" customFormat="1" ht="15.75">
      <c r="A136" s="25">
        <f t="shared" si="6"/>
        <v>128</v>
      </c>
      <c r="B136" s="56"/>
      <c r="C136" s="57"/>
      <c r="D136" s="44" t="s">
        <v>607</v>
      </c>
      <c r="E136" s="11" t="s">
        <v>608</v>
      </c>
      <c r="F136" s="27" t="s">
        <v>600</v>
      </c>
      <c r="G136" s="16"/>
      <c r="H136" s="27"/>
      <c r="I136" s="31"/>
      <c r="J136" s="33" t="str">
        <f t="shared" si="5"/>
        <v>推奨</v>
      </c>
      <c r="M136" s="1"/>
    </row>
    <row r="137" spans="1:13" s="4" customFormat="1" ht="15.75">
      <c r="A137" s="25">
        <f t="shared" si="6"/>
        <v>129</v>
      </c>
      <c r="B137" s="56"/>
      <c r="C137" s="57"/>
      <c r="D137" s="11" t="s">
        <v>274</v>
      </c>
      <c r="E137" s="11" t="s">
        <v>570</v>
      </c>
      <c r="F137" s="27" t="s">
        <v>453</v>
      </c>
      <c r="G137" s="16"/>
      <c r="H137" s="27"/>
      <c r="I137" s="31"/>
      <c r="J137" s="33" t="str">
        <f t="shared" si="5"/>
        <v>必須</v>
      </c>
      <c r="M137" s="1"/>
    </row>
    <row r="138" spans="1:13" s="4" customFormat="1" ht="28.5">
      <c r="A138" s="25">
        <f t="shared" si="6"/>
        <v>130</v>
      </c>
      <c r="B138" s="56" t="s">
        <v>78</v>
      </c>
      <c r="C138" s="57" t="s">
        <v>79</v>
      </c>
      <c r="D138" s="11" t="s">
        <v>80</v>
      </c>
      <c r="E138" s="11" t="s">
        <v>555</v>
      </c>
      <c r="F138" s="27" t="s">
        <v>453</v>
      </c>
      <c r="G138" s="16"/>
      <c r="H138" s="27"/>
      <c r="I138" s="31"/>
      <c r="J138" s="33" t="str">
        <f t="shared" si="5"/>
        <v>必須</v>
      </c>
      <c r="M138" s="1"/>
    </row>
    <row r="139" spans="1:13" s="4" customFormat="1" ht="15.75">
      <c r="A139" s="25">
        <f t="shared" si="6"/>
        <v>131</v>
      </c>
      <c r="B139" s="56"/>
      <c r="C139" s="57"/>
      <c r="D139" s="11" t="s">
        <v>220</v>
      </c>
      <c r="E139" s="51" t="s">
        <v>556</v>
      </c>
      <c r="F139" s="27" t="s">
        <v>453</v>
      </c>
      <c r="G139" s="16"/>
      <c r="H139" s="27"/>
      <c r="I139" s="31"/>
      <c r="J139" s="33" t="str">
        <f t="shared" si="5"/>
        <v>必須</v>
      </c>
      <c r="M139" s="1"/>
    </row>
    <row r="140" spans="1:13" s="4" customFormat="1" ht="15.75">
      <c r="A140" s="25">
        <f t="shared" si="6"/>
        <v>132</v>
      </c>
      <c r="B140" s="56"/>
      <c r="C140" s="11" t="s">
        <v>111</v>
      </c>
      <c r="D140" s="11" t="s">
        <v>110</v>
      </c>
      <c r="E140" s="11" t="s">
        <v>112</v>
      </c>
      <c r="F140" s="27" t="s">
        <v>453</v>
      </c>
      <c r="G140" s="16"/>
      <c r="H140" s="27"/>
      <c r="I140" s="16"/>
      <c r="J140" s="33" t="str">
        <f>F140&amp;I140</f>
        <v>必須</v>
      </c>
      <c r="M140" s="1"/>
    </row>
    <row r="141" spans="1:13" s="4" customFormat="1" ht="15.75">
      <c r="A141" s="25">
        <f t="shared" si="6"/>
        <v>133</v>
      </c>
      <c r="B141" s="56"/>
      <c r="C141" s="57" t="s">
        <v>113</v>
      </c>
      <c r="D141" s="53" t="s">
        <v>84</v>
      </c>
      <c r="E141" s="11" t="s">
        <v>532</v>
      </c>
      <c r="F141" s="27" t="s">
        <v>453</v>
      </c>
      <c r="G141" s="16"/>
      <c r="H141" s="27"/>
      <c r="I141" s="31"/>
      <c r="J141" s="33" t="str">
        <f t="shared" ref="J141:J172" si="7">F141&amp;G141</f>
        <v>必須</v>
      </c>
      <c r="M141" s="1"/>
    </row>
    <row r="142" spans="1:13" s="4" customFormat="1" ht="15.75">
      <c r="A142" s="25">
        <f t="shared" si="6"/>
        <v>134</v>
      </c>
      <c r="B142" s="56"/>
      <c r="C142" s="57"/>
      <c r="D142" s="54"/>
      <c r="E142" s="11" t="s">
        <v>597</v>
      </c>
      <c r="F142" s="27" t="s">
        <v>453</v>
      </c>
      <c r="G142" s="16"/>
      <c r="H142" s="27"/>
      <c r="I142" s="31"/>
      <c r="J142" s="33" t="str">
        <f t="shared" si="7"/>
        <v>必須</v>
      </c>
      <c r="M142" s="1"/>
    </row>
    <row r="143" spans="1:13" s="4" customFormat="1" ht="15.75">
      <c r="A143" s="25">
        <f t="shared" si="6"/>
        <v>135</v>
      </c>
      <c r="B143" s="56"/>
      <c r="C143" s="57"/>
      <c r="D143" s="54"/>
      <c r="E143" s="11" t="s">
        <v>598</v>
      </c>
      <c r="F143" s="27" t="s">
        <v>596</v>
      </c>
      <c r="G143" s="16"/>
      <c r="H143" s="27"/>
      <c r="I143" s="31"/>
      <c r="J143" s="33" t="str">
        <f t="shared" si="7"/>
        <v>必須</v>
      </c>
      <c r="M143" s="1"/>
    </row>
    <row r="144" spans="1:13" s="4" customFormat="1" ht="15.75">
      <c r="A144" s="25">
        <f t="shared" si="6"/>
        <v>136</v>
      </c>
      <c r="B144" s="56"/>
      <c r="C144" s="57"/>
      <c r="D144" s="55"/>
      <c r="E144" s="11" t="s">
        <v>85</v>
      </c>
      <c r="F144" s="27" t="s">
        <v>453</v>
      </c>
      <c r="G144" s="16"/>
      <c r="H144" s="27"/>
      <c r="I144" s="31"/>
      <c r="J144" s="33" t="str">
        <f t="shared" si="7"/>
        <v>必須</v>
      </c>
      <c r="M144" s="1"/>
    </row>
    <row r="145" spans="1:14" s="4" customFormat="1" ht="15.75">
      <c r="A145" s="25">
        <f t="shared" si="6"/>
        <v>137</v>
      </c>
      <c r="B145" s="56"/>
      <c r="C145" s="57" t="s">
        <v>81</v>
      </c>
      <c r="D145" s="57" t="s">
        <v>81</v>
      </c>
      <c r="E145" s="11" t="s">
        <v>82</v>
      </c>
      <c r="F145" s="27" t="s">
        <v>454</v>
      </c>
      <c r="G145" s="16"/>
      <c r="H145" s="27"/>
      <c r="I145" s="31"/>
      <c r="J145" s="33" t="str">
        <f t="shared" si="7"/>
        <v>推奨</v>
      </c>
      <c r="M145" s="1"/>
    </row>
    <row r="146" spans="1:14" s="4" customFormat="1" ht="15.75">
      <c r="A146" s="25">
        <f t="shared" si="6"/>
        <v>138</v>
      </c>
      <c r="B146" s="56"/>
      <c r="C146" s="57"/>
      <c r="D146" s="57"/>
      <c r="E146" s="11" t="s">
        <v>290</v>
      </c>
      <c r="F146" s="27" t="s">
        <v>454</v>
      </c>
      <c r="G146" s="16"/>
      <c r="H146" s="27"/>
      <c r="I146" s="31"/>
      <c r="J146" s="33" t="str">
        <f t="shared" si="7"/>
        <v>推奨</v>
      </c>
      <c r="M146" s="1"/>
    </row>
    <row r="147" spans="1:14" s="4" customFormat="1" ht="15.75">
      <c r="A147" s="25">
        <f t="shared" si="6"/>
        <v>139</v>
      </c>
      <c r="B147" s="56"/>
      <c r="C147" s="57"/>
      <c r="D147" s="57"/>
      <c r="E147" s="11" t="s">
        <v>291</v>
      </c>
      <c r="F147" s="27" t="s">
        <v>454</v>
      </c>
      <c r="G147" s="16"/>
      <c r="H147" s="27"/>
      <c r="I147" s="31"/>
      <c r="J147" s="33" t="str">
        <f t="shared" si="7"/>
        <v>推奨</v>
      </c>
      <c r="M147" s="1"/>
    </row>
    <row r="148" spans="1:14" s="4" customFormat="1" ht="15.75">
      <c r="A148" s="25">
        <f t="shared" si="6"/>
        <v>140</v>
      </c>
      <c r="B148" s="56"/>
      <c r="C148" s="57"/>
      <c r="D148" s="11" t="s">
        <v>292</v>
      </c>
      <c r="E148" s="11" t="s">
        <v>293</v>
      </c>
      <c r="F148" s="27" t="s">
        <v>454</v>
      </c>
      <c r="G148" s="16"/>
      <c r="H148" s="27"/>
      <c r="I148" s="31"/>
      <c r="J148" s="33" t="str">
        <f t="shared" si="7"/>
        <v>推奨</v>
      </c>
      <c r="M148" s="1"/>
    </row>
    <row r="149" spans="1:14" s="4" customFormat="1" ht="15.75">
      <c r="A149" s="25">
        <f t="shared" si="6"/>
        <v>141</v>
      </c>
      <c r="B149" s="56"/>
      <c r="C149" s="57" t="s">
        <v>221</v>
      </c>
      <c r="D149" s="11" t="s">
        <v>222</v>
      </c>
      <c r="E149" s="11" t="s">
        <v>557</v>
      </c>
      <c r="F149" s="27" t="s">
        <v>453</v>
      </c>
      <c r="G149" s="16"/>
      <c r="H149" s="27"/>
      <c r="I149" s="31"/>
      <c r="J149" s="33" t="str">
        <f t="shared" si="7"/>
        <v>必須</v>
      </c>
      <c r="M149" s="1"/>
    </row>
    <row r="150" spans="1:14" s="4" customFormat="1" ht="15.75">
      <c r="A150" s="25">
        <f t="shared" si="6"/>
        <v>142</v>
      </c>
      <c r="B150" s="56"/>
      <c r="C150" s="57"/>
      <c r="D150" s="11" t="s">
        <v>83</v>
      </c>
      <c r="E150" s="11" t="s">
        <v>558</v>
      </c>
      <c r="F150" s="27" t="s">
        <v>453</v>
      </c>
      <c r="G150" s="16"/>
      <c r="H150" s="27"/>
      <c r="I150" s="31"/>
      <c r="J150" s="33" t="str">
        <f t="shared" si="7"/>
        <v>必須</v>
      </c>
      <c r="M150" s="1"/>
    </row>
    <row r="151" spans="1:14" s="4" customFormat="1" ht="15.75">
      <c r="A151" s="25">
        <f t="shared" si="6"/>
        <v>143</v>
      </c>
      <c r="B151" s="56"/>
      <c r="C151" s="57"/>
      <c r="D151" s="11" t="s">
        <v>223</v>
      </c>
      <c r="E151" s="11" t="s">
        <v>559</v>
      </c>
      <c r="F151" s="27" t="s">
        <v>453</v>
      </c>
      <c r="G151" s="16"/>
      <c r="H151" s="27"/>
      <c r="I151" s="31"/>
      <c r="J151" s="33" t="str">
        <f t="shared" si="7"/>
        <v>必須</v>
      </c>
      <c r="M151" s="1"/>
    </row>
    <row r="152" spans="1:14" s="4" customFormat="1" ht="15.75">
      <c r="A152" s="25">
        <f t="shared" si="6"/>
        <v>144</v>
      </c>
      <c r="B152" s="58" t="s">
        <v>479</v>
      </c>
      <c r="C152" s="57" t="s">
        <v>224</v>
      </c>
      <c r="D152" s="11" t="s">
        <v>225</v>
      </c>
      <c r="E152" s="11" t="s">
        <v>227</v>
      </c>
      <c r="F152" s="27" t="s">
        <v>453</v>
      </c>
      <c r="G152" s="16"/>
      <c r="H152" s="27"/>
      <c r="I152" s="31"/>
      <c r="J152" s="33" t="str">
        <f t="shared" si="7"/>
        <v>必須</v>
      </c>
      <c r="M152" s="1"/>
    </row>
    <row r="153" spans="1:14" s="4" customFormat="1" ht="15.75">
      <c r="A153" s="25">
        <f t="shared" si="6"/>
        <v>145</v>
      </c>
      <c r="B153" s="59"/>
      <c r="C153" s="57"/>
      <c r="D153" s="11" t="s">
        <v>226</v>
      </c>
      <c r="E153" s="11" t="s">
        <v>228</v>
      </c>
      <c r="F153" s="27" t="s">
        <v>453</v>
      </c>
      <c r="G153" s="16"/>
      <c r="H153" s="27"/>
      <c r="I153" s="31"/>
      <c r="J153" s="33" t="str">
        <f t="shared" si="7"/>
        <v>必須</v>
      </c>
      <c r="M153" s="1"/>
    </row>
    <row r="154" spans="1:14" s="4" customFormat="1" ht="15.75">
      <c r="A154" s="25">
        <f t="shared" si="6"/>
        <v>146</v>
      </c>
      <c r="B154" s="59"/>
      <c r="C154" s="57" t="s">
        <v>194</v>
      </c>
      <c r="D154" s="11" t="s">
        <v>212</v>
      </c>
      <c r="E154" s="11" t="s">
        <v>213</v>
      </c>
      <c r="F154" s="27" t="s">
        <v>453</v>
      </c>
      <c r="G154" s="16"/>
      <c r="H154" s="27"/>
      <c r="I154" s="31"/>
      <c r="J154" s="33" t="str">
        <f t="shared" si="7"/>
        <v>必須</v>
      </c>
      <c r="M154" s="1"/>
    </row>
    <row r="155" spans="1:14" s="4" customFormat="1" ht="28.5">
      <c r="A155" s="25">
        <f t="shared" si="6"/>
        <v>147</v>
      </c>
      <c r="B155" s="59"/>
      <c r="C155" s="57"/>
      <c r="D155" s="11" t="s">
        <v>489</v>
      </c>
      <c r="E155" s="11" t="s">
        <v>490</v>
      </c>
      <c r="F155" s="27" t="s">
        <v>454</v>
      </c>
      <c r="G155" s="16"/>
      <c r="H155" s="27"/>
      <c r="I155" s="31"/>
      <c r="J155" s="33" t="str">
        <f t="shared" si="7"/>
        <v>推奨</v>
      </c>
      <c r="M155" s="1"/>
    </row>
    <row r="156" spans="1:14" s="4" customFormat="1" ht="15.75">
      <c r="A156" s="25">
        <f t="shared" si="6"/>
        <v>148</v>
      </c>
      <c r="B156" s="59"/>
      <c r="C156" s="57"/>
      <c r="D156" s="11" t="s">
        <v>214</v>
      </c>
      <c r="E156" s="11" t="s">
        <v>215</v>
      </c>
      <c r="F156" s="27" t="s">
        <v>453</v>
      </c>
      <c r="G156" s="16"/>
      <c r="H156" s="27"/>
      <c r="I156" s="31"/>
      <c r="J156" s="33" t="str">
        <f t="shared" si="7"/>
        <v>必須</v>
      </c>
      <c r="M156" s="1"/>
    </row>
    <row r="157" spans="1:14" s="4" customFormat="1" ht="15.75">
      <c r="A157" s="25">
        <f t="shared" si="6"/>
        <v>149</v>
      </c>
      <c r="B157" s="59"/>
      <c r="C157" s="57"/>
      <c r="D157" s="11" t="s">
        <v>216</v>
      </c>
      <c r="E157" s="11" t="s">
        <v>217</v>
      </c>
      <c r="F157" s="27" t="s">
        <v>453</v>
      </c>
      <c r="G157" s="16"/>
      <c r="H157" s="27"/>
      <c r="I157" s="31"/>
      <c r="J157" s="33" t="str">
        <f t="shared" si="7"/>
        <v>必須</v>
      </c>
      <c r="M157" s="1"/>
    </row>
    <row r="158" spans="1:14" s="4" customFormat="1" ht="15.75">
      <c r="A158" s="25">
        <f t="shared" si="6"/>
        <v>150</v>
      </c>
      <c r="B158" s="59"/>
      <c r="C158" s="57"/>
      <c r="D158" s="11" t="s">
        <v>587</v>
      </c>
      <c r="E158" s="11" t="s">
        <v>588</v>
      </c>
      <c r="F158" s="27" t="s">
        <v>454</v>
      </c>
      <c r="G158" s="27"/>
      <c r="H158" s="27"/>
      <c r="I158" s="47"/>
      <c r="J158" s="33" t="str">
        <f t="shared" si="7"/>
        <v>推奨</v>
      </c>
      <c r="K158" s="33"/>
      <c r="N158" s="1"/>
    </row>
    <row r="159" spans="1:14" s="4" customFormat="1" ht="15.75">
      <c r="A159" s="25">
        <f t="shared" si="6"/>
        <v>151</v>
      </c>
      <c r="B159" s="60"/>
      <c r="C159" s="57"/>
      <c r="D159" s="11" t="s">
        <v>218</v>
      </c>
      <c r="E159" s="11" t="s">
        <v>219</v>
      </c>
      <c r="F159" s="27" t="s">
        <v>453</v>
      </c>
      <c r="G159" s="16"/>
      <c r="H159" s="27"/>
      <c r="I159" s="31"/>
      <c r="J159" s="33" t="str">
        <f t="shared" si="7"/>
        <v>必須</v>
      </c>
      <c r="M159" s="1"/>
    </row>
    <row r="160" spans="1:14" s="4" customFormat="1" ht="15.75">
      <c r="A160" s="25">
        <f t="shared" si="6"/>
        <v>152</v>
      </c>
      <c r="B160" s="56" t="s">
        <v>87</v>
      </c>
      <c r="C160" s="57" t="s">
        <v>86</v>
      </c>
      <c r="D160" s="11" t="s">
        <v>88</v>
      </c>
      <c r="E160" s="11" t="s">
        <v>89</v>
      </c>
      <c r="F160" s="27" t="s">
        <v>453</v>
      </c>
      <c r="G160" s="16"/>
      <c r="H160" s="27"/>
      <c r="I160" s="31"/>
      <c r="J160" s="33" t="str">
        <f t="shared" si="7"/>
        <v>必須</v>
      </c>
      <c r="M160" s="1"/>
    </row>
    <row r="161" spans="1:13" s="4" customFormat="1" ht="15.75">
      <c r="A161" s="25">
        <f t="shared" si="6"/>
        <v>153</v>
      </c>
      <c r="B161" s="56"/>
      <c r="C161" s="57"/>
      <c r="D161" s="11" t="s">
        <v>90</v>
      </c>
      <c r="E161" s="11" t="s">
        <v>91</v>
      </c>
      <c r="F161" s="27" t="s">
        <v>454</v>
      </c>
      <c r="G161" s="16"/>
      <c r="H161" s="27"/>
      <c r="I161" s="31"/>
      <c r="J161" s="33" t="str">
        <f t="shared" si="7"/>
        <v>推奨</v>
      </c>
      <c r="M161" s="1"/>
    </row>
    <row r="162" spans="1:13" s="4" customFormat="1" ht="15.75">
      <c r="A162" s="25">
        <f t="shared" si="6"/>
        <v>154</v>
      </c>
      <c r="B162" s="56"/>
      <c r="C162" s="57"/>
      <c r="D162" s="11" t="s">
        <v>229</v>
      </c>
      <c r="E162" s="11" t="s">
        <v>230</v>
      </c>
      <c r="F162" s="27" t="s">
        <v>453</v>
      </c>
      <c r="G162" s="16"/>
      <c r="H162" s="27"/>
      <c r="I162" s="31"/>
      <c r="J162" s="33" t="str">
        <f t="shared" si="7"/>
        <v>必須</v>
      </c>
      <c r="M162" s="1"/>
    </row>
    <row r="163" spans="1:13" s="4" customFormat="1" ht="15.75">
      <c r="A163" s="25">
        <f t="shared" si="6"/>
        <v>155</v>
      </c>
      <c r="B163" s="56"/>
      <c r="C163" s="57"/>
      <c r="D163" s="11" t="s">
        <v>231</v>
      </c>
      <c r="E163" s="11" t="s">
        <v>232</v>
      </c>
      <c r="F163" s="27" t="s">
        <v>453</v>
      </c>
      <c r="G163" s="16"/>
      <c r="H163" s="27"/>
      <c r="I163" s="31"/>
      <c r="J163" s="33" t="str">
        <f t="shared" si="7"/>
        <v>必須</v>
      </c>
      <c r="M163" s="1"/>
    </row>
    <row r="164" spans="1:13" s="4" customFormat="1" ht="15.75">
      <c r="A164" s="25">
        <f t="shared" si="6"/>
        <v>156</v>
      </c>
      <c r="B164" s="56"/>
      <c r="C164" s="57"/>
      <c r="D164" s="11" t="s">
        <v>294</v>
      </c>
      <c r="E164" s="11" t="s">
        <v>295</v>
      </c>
      <c r="F164" s="27" t="s">
        <v>453</v>
      </c>
      <c r="G164" s="16"/>
      <c r="H164" s="27"/>
      <c r="I164" s="31"/>
      <c r="J164" s="33" t="str">
        <f t="shared" si="7"/>
        <v>必須</v>
      </c>
      <c r="M164" s="1"/>
    </row>
    <row r="165" spans="1:13" s="4" customFormat="1" ht="15.75">
      <c r="A165" s="25">
        <f t="shared" si="6"/>
        <v>157</v>
      </c>
      <c r="B165" s="56"/>
      <c r="C165" s="57" t="s">
        <v>92</v>
      </c>
      <c r="D165" s="11" t="s">
        <v>234</v>
      </c>
      <c r="E165" s="11" t="s">
        <v>235</v>
      </c>
      <c r="F165" s="27" t="s">
        <v>453</v>
      </c>
      <c r="G165" s="16"/>
      <c r="H165" s="27"/>
      <c r="I165" s="31"/>
      <c r="J165" s="33" t="str">
        <f t="shared" si="7"/>
        <v>必須</v>
      </c>
      <c r="M165" s="1"/>
    </row>
    <row r="166" spans="1:13" s="4" customFormat="1" ht="15.75">
      <c r="A166" s="25">
        <f t="shared" si="6"/>
        <v>158</v>
      </c>
      <c r="B166" s="56"/>
      <c r="C166" s="57"/>
      <c r="D166" s="11" t="s">
        <v>233</v>
      </c>
      <c r="E166" s="11" t="s">
        <v>236</v>
      </c>
      <c r="F166" s="27" t="s">
        <v>453</v>
      </c>
      <c r="G166" s="16"/>
      <c r="H166" s="27"/>
      <c r="I166" s="31"/>
      <c r="J166" s="33" t="str">
        <f t="shared" si="7"/>
        <v>必須</v>
      </c>
      <c r="M166" s="1"/>
    </row>
    <row r="167" spans="1:13" s="4" customFormat="1" ht="15.75">
      <c r="A167" s="25">
        <f t="shared" si="6"/>
        <v>159</v>
      </c>
      <c r="B167" s="56"/>
      <c r="C167" s="57"/>
      <c r="D167" s="11" t="s">
        <v>237</v>
      </c>
      <c r="E167" s="11" t="s">
        <v>238</v>
      </c>
      <c r="F167" s="27" t="s">
        <v>454</v>
      </c>
      <c r="G167" s="16"/>
      <c r="H167" s="27"/>
      <c r="I167" s="31"/>
      <c r="J167" s="33" t="str">
        <f t="shared" si="7"/>
        <v>推奨</v>
      </c>
      <c r="M167" s="1"/>
    </row>
    <row r="168" spans="1:13" s="4" customFormat="1" ht="15.75">
      <c r="A168" s="25">
        <f t="shared" si="6"/>
        <v>160</v>
      </c>
      <c r="B168" s="56"/>
      <c r="C168" s="57"/>
      <c r="D168" s="11" t="s">
        <v>239</v>
      </c>
      <c r="E168" s="11" t="s">
        <v>240</v>
      </c>
      <c r="F168" s="27" t="s">
        <v>453</v>
      </c>
      <c r="G168" s="16"/>
      <c r="H168" s="27"/>
      <c r="I168" s="31"/>
      <c r="J168" s="33" t="str">
        <f t="shared" si="7"/>
        <v>必須</v>
      </c>
      <c r="M168" s="1"/>
    </row>
    <row r="169" spans="1:13" s="4" customFormat="1" ht="15.75">
      <c r="A169" s="25">
        <f t="shared" si="6"/>
        <v>161</v>
      </c>
      <c r="B169" s="56"/>
      <c r="C169" s="56" t="s">
        <v>510</v>
      </c>
      <c r="D169" s="11" t="s">
        <v>241</v>
      </c>
      <c r="E169" s="11" t="s">
        <v>571</v>
      </c>
      <c r="F169" s="27" t="s">
        <v>453</v>
      </c>
      <c r="G169" s="16"/>
      <c r="H169" s="27"/>
      <c r="I169" s="31"/>
      <c r="J169" s="33" t="str">
        <f t="shared" si="7"/>
        <v>必須</v>
      </c>
      <c r="M169" s="1"/>
    </row>
    <row r="170" spans="1:13" s="4" customFormat="1" ht="15.75">
      <c r="A170" s="25">
        <f t="shared" si="6"/>
        <v>162</v>
      </c>
      <c r="B170" s="56"/>
      <c r="C170" s="56"/>
      <c r="D170" s="32" t="s">
        <v>303</v>
      </c>
      <c r="E170" s="11" t="s">
        <v>572</v>
      </c>
      <c r="F170" s="27" t="s">
        <v>453</v>
      </c>
      <c r="G170" s="16"/>
      <c r="H170" s="27"/>
      <c r="I170" s="31"/>
      <c r="J170" s="33" t="str">
        <f t="shared" si="7"/>
        <v>必須</v>
      </c>
      <c r="M170" s="1"/>
    </row>
    <row r="171" spans="1:13" s="4" customFormat="1" ht="15.75">
      <c r="A171" s="25">
        <f t="shared" si="6"/>
        <v>163</v>
      </c>
      <c r="B171" s="56"/>
      <c r="C171" s="56"/>
      <c r="D171" s="11" t="s">
        <v>242</v>
      </c>
      <c r="E171" s="11" t="s">
        <v>243</v>
      </c>
      <c r="F171" s="27" t="s">
        <v>453</v>
      </c>
      <c r="G171" s="16"/>
      <c r="H171" s="27"/>
      <c r="I171" s="31"/>
      <c r="J171" s="33" t="str">
        <f t="shared" si="7"/>
        <v>必須</v>
      </c>
      <c r="M171" s="1"/>
    </row>
    <row r="172" spans="1:13" s="4" customFormat="1" ht="15.75">
      <c r="A172" s="25">
        <f t="shared" si="6"/>
        <v>164</v>
      </c>
      <c r="B172" s="56"/>
      <c r="C172" s="56"/>
      <c r="D172" s="11" t="s">
        <v>244</v>
      </c>
      <c r="E172" s="11" t="s">
        <v>245</v>
      </c>
      <c r="F172" s="27" t="s">
        <v>453</v>
      </c>
      <c r="G172" s="16"/>
      <c r="H172" s="27"/>
      <c r="I172" s="31"/>
      <c r="J172" s="33" t="str">
        <f t="shared" si="7"/>
        <v>必須</v>
      </c>
      <c r="M172" s="1"/>
    </row>
    <row r="173" spans="1:13" s="4" customFormat="1" ht="15.75">
      <c r="A173" s="25">
        <f t="shared" si="6"/>
        <v>165</v>
      </c>
      <c r="B173" s="56"/>
      <c r="C173" s="56"/>
      <c r="D173" s="11" t="s">
        <v>246</v>
      </c>
      <c r="E173" s="11" t="s">
        <v>247</v>
      </c>
      <c r="F173" s="27" t="s">
        <v>453</v>
      </c>
      <c r="G173" s="16"/>
      <c r="H173" s="27"/>
      <c r="I173" s="31"/>
      <c r="J173" s="33" t="str">
        <f t="shared" ref="J173:J204" si="8">F173&amp;G173</f>
        <v>必須</v>
      </c>
      <c r="M173" s="1"/>
    </row>
    <row r="174" spans="1:13" s="4" customFormat="1" ht="15.75">
      <c r="A174" s="25">
        <f t="shared" si="6"/>
        <v>166</v>
      </c>
      <c r="B174" s="56"/>
      <c r="C174" s="56"/>
      <c r="D174" s="11" t="s">
        <v>138</v>
      </c>
      <c r="E174" s="11" t="s">
        <v>305</v>
      </c>
      <c r="F174" s="27" t="s">
        <v>453</v>
      </c>
      <c r="G174" s="16"/>
      <c r="H174" s="27"/>
      <c r="I174" s="31"/>
      <c r="J174" s="33" t="str">
        <f t="shared" si="8"/>
        <v>必須</v>
      </c>
      <c r="M174" s="1"/>
    </row>
    <row r="175" spans="1:13" s="4" customFormat="1" ht="15.75">
      <c r="A175" s="25">
        <f t="shared" si="6"/>
        <v>167</v>
      </c>
      <c r="B175" s="56" t="s">
        <v>114</v>
      </c>
      <c r="C175" s="57" t="s">
        <v>93</v>
      </c>
      <c r="D175" s="11" t="s">
        <v>94</v>
      </c>
      <c r="E175" s="11" t="s">
        <v>248</v>
      </c>
      <c r="F175" s="27" t="s">
        <v>453</v>
      </c>
      <c r="G175" s="16"/>
      <c r="H175" s="27"/>
      <c r="I175" s="31"/>
      <c r="J175" s="33" t="str">
        <f t="shared" si="8"/>
        <v>必須</v>
      </c>
      <c r="M175" s="1"/>
    </row>
    <row r="176" spans="1:13" s="4" customFormat="1" ht="15.75">
      <c r="A176" s="25">
        <f t="shared" si="6"/>
        <v>168</v>
      </c>
      <c r="B176" s="56"/>
      <c r="C176" s="57"/>
      <c r="D176" s="11" t="s">
        <v>96</v>
      </c>
      <c r="E176" s="11" t="s">
        <v>97</v>
      </c>
      <c r="F176" s="27" t="s">
        <v>453</v>
      </c>
      <c r="G176" s="16"/>
      <c r="H176" s="27"/>
      <c r="I176" s="31"/>
      <c r="J176" s="33" t="str">
        <f t="shared" si="8"/>
        <v>必須</v>
      </c>
      <c r="M176" s="1"/>
    </row>
    <row r="177" spans="1:13" s="4" customFormat="1" ht="28.5">
      <c r="A177" s="25">
        <f t="shared" si="6"/>
        <v>169</v>
      </c>
      <c r="B177" s="56"/>
      <c r="C177" s="57"/>
      <c r="D177" s="11" t="s">
        <v>95</v>
      </c>
      <c r="E177" s="11" t="s">
        <v>536</v>
      </c>
      <c r="F177" s="27" t="s">
        <v>453</v>
      </c>
      <c r="G177" s="16"/>
      <c r="H177" s="27"/>
      <c r="I177" s="31"/>
      <c r="J177" s="33" t="str">
        <f t="shared" si="8"/>
        <v>必須</v>
      </c>
      <c r="M177" s="1"/>
    </row>
    <row r="178" spans="1:13" s="4" customFormat="1" ht="15.75">
      <c r="A178" s="25">
        <f t="shared" si="6"/>
        <v>170</v>
      </c>
      <c r="B178" s="56"/>
      <c r="C178" s="57"/>
      <c r="D178" s="11" t="s">
        <v>98</v>
      </c>
      <c r="E178" s="11" t="s">
        <v>537</v>
      </c>
      <c r="F178" s="27" t="s">
        <v>453</v>
      </c>
      <c r="G178" s="16"/>
      <c r="H178" s="27"/>
      <c r="I178" s="31"/>
      <c r="J178" s="33" t="str">
        <f t="shared" si="8"/>
        <v>必須</v>
      </c>
      <c r="M178" s="1"/>
    </row>
    <row r="179" spans="1:13" ht="15.75">
      <c r="A179" s="25">
        <f t="shared" ref="A179:A230" si="9">ROW()-8</f>
        <v>171</v>
      </c>
      <c r="B179" s="56"/>
      <c r="C179" s="57"/>
      <c r="D179" s="11" t="s">
        <v>99</v>
      </c>
      <c r="E179" s="11" t="s">
        <v>100</v>
      </c>
      <c r="F179" s="27" t="s">
        <v>453</v>
      </c>
      <c r="G179" s="16"/>
      <c r="H179" s="27"/>
      <c r="I179" s="31"/>
      <c r="J179" s="33" t="str">
        <f t="shared" si="8"/>
        <v>必須</v>
      </c>
    </row>
    <row r="180" spans="1:13" ht="15.75">
      <c r="A180" s="25">
        <f t="shared" si="9"/>
        <v>172</v>
      </c>
      <c r="B180" s="56"/>
      <c r="C180" s="57"/>
      <c r="D180" s="11" t="s">
        <v>101</v>
      </c>
      <c r="E180" s="11" t="s">
        <v>102</v>
      </c>
      <c r="F180" s="27" t="s">
        <v>453</v>
      </c>
      <c r="G180" s="16"/>
      <c r="H180" s="27"/>
      <c r="I180" s="31"/>
      <c r="J180" s="33" t="str">
        <f t="shared" si="8"/>
        <v>必須</v>
      </c>
    </row>
    <row r="181" spans="1:13" ht="15.75">
      <c r="A181" s="25">
        <f t="shared" si="9"/>
        <v>173</v>
      </c>
      <c r="B181" s="56"/>
      <c r="C181" s="11" t="s">
        <v>117</v>
      </c>
      <c r="D181" s="11" t="s">
        <v>117</v>
      </c>
      <c r="E181" s="11" t="s">
        <v>118</v>
      </c>
      <c r="F181" s="27" t="s">
        <v>453</v>
      </c>
      <c r="G181" s="16"/>
      <c r="H181" s="27"/>
      <c r="I181" s="31"/>
      <c r="J181" s="33" t="str">
        <f t="shared" si="8"/>
        <v>必須</v>
      </c>
    </row>
    <row r="182" spans="1:13" ht="15.75">
      <c r="A182" s="25">
        <f t="shared" si="9"/>
        <v>174</v>
      </c>
      <c r="B182" s="56"/>
      <c r="C182" s="11" t="s">
        <v>115</v>
      </c>
      <c r="D182" s="11" t="s">
        <v>115</v>
      </c>
      <c r="E182" s="11" t="s">
        <v>116</v>
      </c>
      <c r="F182" s="27" t="s">
        <v>453</v>
      </c>
      <c r="G182" s="16"/>
      <c r="H182" s="27"/>
      <c r="I182" s="31"/>
      <c r="J182" s="33" t="str">
        <f t="shared" si="8"/>
        <v>必須</v>
      </c>
    </row>
    <row r="183" spans="1:13" ht="15.75">
      <c r="A183" s="25">
        <f t="shared" si="9"/>
        <v>175</v>
      </c>
      <c r="B183" s="56"/>
      <c r="C183" s="57" t="s">
        <v>194</v>
      </c>
      <c r="D183" s="11" t="s">
        <v>304</v>
      </c>
      <c r="E183" s="11" t="s">
        <v>306</v>
      </c>
      <c r="F183" s="27" t="s">
        <v>453</v>
      </c>
      <c r="G183" s="16"/>
      <c r="H183" s="27"/>
      <c r="I183" s="31"/>
      <c r="J183" s="33" t="str">
        <f t="shared" si="8"/>
        <v>必須</v>
      </c>
    </row>
    <row r="184" spans="1:13" ht="15.75">
      <c r="A184" s="25">
        <f t="shared" si="9"/>
        <v>176</v>
      </c>
      <c r="B184" s="56"/>
      <c r="C184" s="57"/>
      <c r="D184" s="11" t="s">
        <v>487</v>
      </c>
      <c r="E184" s="11" t="s">
        <v>488</v>
      </c>
      <c r="F184" s="27" t="s">
        <v>453</v>
      </c>
      <c r="G184" s="16"/>
      <c r="H184" s="27"/>
      <c r="I184" s="31"/>
      <c r="J184" s="33" t="str">
        <f t="shared" si="8"/>
        <v>必須</v>
      </c>
    </row>
    <row r="185" spans="1:13" ht="15.75">
      <c r="A185" s="25">
        <f t="shared" si="9"/>
        <v>177</v>
      </c>
      <c r="B185" s="56"/>
      <c r="C185" s="57"/>
      <c r="D185" s="11" t="s">
        <v>249</v>
      </c>
      <c r="E185" s="11" t="s">
        <v>250</v>
      </c>
      <c r="F185" s="27" t="s">
        <v>453</v>
      </c>
      <c r="G185" s="16"/>
      <c r="H185" s="27"/>
      <c r="I185" s="31"/>
      <c r="J185" s="33" t="str">
        <f t="shared" si="8"/>
        <v>必須</v>
      </c>
    </row>
    <row r="186" spans="1:13" ht="15.75">
      <c r="A186" s="25">
        <f t="shared" si="9"/>
        <v>178</v>
      </c>
      <c r="B186" s="56"/>
      <c r="C186" s="57"/>
      <c r="D186" s="11" t="s">
        <v>137</v>
      </c>
      <c r="E186" s="11" t="s">
        <v>307</v>
      </c>
      <c r="F186" s="27" t="s">
        <v>453</v>
      </c>
      <c r="G186" s="16"/>
      <c r="H186" s="27"/>
      <c r="I186" s="31"/>
      <c r="J186" s="33" t="str">
        <f t="shared" si="8"/>
        <v>必須</v>
      </c>
    </row>
    <row r="187" spans="1:13" ht="15.75">
      <c r="A187" s="25">
        <f t="shared" si="9"/>
        <v>179</v>
      </c>
      <c r="B187" s="56"/>
      <c r="C187" s="57"/>
      <c r="D187" s="11" t="s">
        <v>251</v>
      </c>
      <c r="E187" s="11" t="s">
        <v>252</v>
      </c>
      <c r="F187" s="27" t="s">
        <v>453</v>
      </c>
      <c r="G187" s="16"/>
      <c r="H187" s="27"/>
      <c r="I187" s="31"/>
      <c r="J187" s="33" t="str">
        <f t="shared" si="8"/>
        <v>必須</v>
      </c>
    </row>
    <row r="188" spans="1:13" ht="15.75">
      <c r="A188" s="25">
        <f t="shared" si="9"/>
        <v>180</v>
      </c>
      <c r="B188" s="56" t="s">
        <v>119</v>
      </c>
      <c r="C188" s="57" t="s">
        <v>120</v>
      </c>
      <c r="D188" s="11" t="s">
        <v>121</v>
      </c>
      <c r="E188" s="11" t="s">
        <v>122</v>
      </c>
      <c r="F188" s="27" t="s">
        <v>453</v>
      </c>
      <c r="G188" s="16"/>
      <c r="H188" s="27"/>
      <c r="I188" s="31"/>
      <c r="J188" s="33" t="str">
        <f t="shared" si="8"/>
        <v>必須</v>
      </c>
    </row>
    <row r="189" spans="1:13" ht="51.6" customHeight="1">
      <c r="A189" s="25">
        <f t="shared" si="9"/>
        <v>181</v>
      </c>
      <c r="B189" s="56"/>
      <c r="C189" s="57"/>
      <c r="D189" s="11" t="s">
        <v>123</v>
      </c>
      <c r="E189" s="11" t="s">
        <v>573</v>
      </c>
      <c r="F189" s="27" t="s">
        <v>453</v>
      </c>
      <c r="G189" s="16"/>
      <c r="H189" s="27"/>
      <c r="I189" s="31"/>
      <c r="J189" s="33" t="str">
        <f t="shared" si="8"/>
        <v>必須</v>
      </c>
    </row>
    <row r="190" spans="1:13" ht="42.75">
      <c r="A190" s="25">
        <f t="shared" si="9"/>
        <v>182</v>
      </c>
      <c r="B190" s="56"/>
      <c r="C190" s="57"/>
      <c r="D190" s="11" t="s">
        <v>124</v>
      </c>
      <c r="E190" s="11" t="s">
        <v>574</v>
      </c>
      <c r="F190" s="27" t="s">
        <v>453</v>
      </c>
      <c r="G190" s="16"/>
      <c r="H190" s="27"/>
      <c r="I190" s="31"/>
      <c r="J190" s="33" t="str">
        <f t="shared" si="8"/>
        <v>必須</v>
      </c>
    </row>
    <row r="191" spans="1:13" ht="15.75">
      <c r="A191" s="25">
        <f t="shared" si="9"/>
        <v>183</v>
      </c>
      <c r="B191" s="56"/>
      <c r="C191" s="57"/>
      <c r="D191" s="57" t="s">
        <v>296</v>
      </c>
      <c r="E191" s="11" t="s">
        <v>297</v>
      </c>
      <c r="F191" s="27" t="s">
        <v>453</v>
      </c>
      <c r="G191" s="16"/>
      <c r="H191" s="27"/>
      <c r="I191" s="31"/>
      <c r="J191" s="33" t="str">
        <f t="shared" si="8"/>
        <v>必須</v>
      </c>
    </row>
    <row r="192" spans="1:13" ht="15.75">
      <c r="A192" s="25">
        <f t="shared" si="9"/>
        <v>184</v>
      </c>
      <c r="B192" s="56"/>
      <c r="C192" s="57"/>
      <c r="D192" s="57"/>
      <c r="E192" s="11" t="s">
        <v>575</v>
      </c>
      <c r="F192" s="27" t="s">
        <v>453</v>
      </c>
      <c r="G192" s="16"/>
      <c r="H192" s="27"/>
      <c r="I192" s="31"/>
      <c r="J192" s="33" t="str">
        <f t="shared" si="8"/>
        <v>必須</v>
      </c>
    </row>
    <row r="193" spans="1:13" ht="15.75">
      <c r="A193" s="25">
        <f t="shared" si="9"/>
        <v>185</v>
      </c>
      <c r="B193" s="56"/>
      <c r="C193" s="57"/>
      <c r="D193" s="57" t="s">
        <v>298</v>
      </c>
      <c r="E193" s="11" t="s">
        <v>299</v>
      </c>
      <c r="F193" s="27" t="s">
        <v>453</v>
      </c>
      <c r="G193" s="16"/>
      <c r="H193" s="27"/>
      <c r="I193" s="31"/>
      <c r="J193" s="33" t="str">
        <f t="shared" si="8"/>
        <v>必須</v>
      </c>
    </row>
    <row r="194" spans="1:13" ht="15.75">
      <c r="A194" s="25">
        <f t="shared" si="9"/>
        <v>186</v>
      </c>
      <c r="B194" s="56"/>
      <c r="C194" s="57"/>
      <c r="D194" s="57"/>
      <c r="E194" s="11" t="s">
        <v>300</v>
      </c>
      <c r="F194" s="27" t="s">
        <v>453</v>
      </c>
      <c r="G194" s="16"/>
      <c r="H194" s="27"/>
      <c r="I194" s="31"/>
      <c r="J194" s="33" t="str">
        <f t="shared" si="8"/>
        <v>必須</v>
      </c>
    </row>
    <row r="195" spans="1:13" ht="15.75">
      <c r="A195" s="25">
        <f t="shared" si="9"/>
        <v>187</v>
      </c>
      <c r="B195" s="56"/>
      <c r="C195" s="57" t="s">
        <v>125</v>
      </c>
      <c r="D195" s="11" t="s">
        <v>126</v>
      </c>
      <c r="E195" s="11" t="s">
        <v>253</v>
      </c>
      <c r="F195" s="27" t="s">
        <v>453</v>
      </c>
      <c r="G195" s="16"/>
      <c r="H195" s="27"/>
      <c r="I195" s="31"/>
      <c r="J195" s="33" t="str">
        <f t="shared" si="8"/>
        <v>必須</v>
      </c>
    </row>
    <row r="196" spans="1:13" ht="15.75">
      <c r="A196" s="25">
        <f t="shared" si="9"/>
        <v>188</v>
      </c>
      <c r="B196" s="56"/>
      <c r="C196" s="57"/>
      <c r="D196" s="11" t="s">
        <v>127</v>
      </c>
      <c r="E196" s="11" t="s">
        <v>254</v>
      </c>
      <c r="F196" s="27" t="s">
        <v>453</v>
      </c>
      <c r="G196" s="16"/>
      <c r="H196" s="27"/>
      <c r="I196" s="31"/>
      <c r="J196" s="33" t="str">
        <f t="shared" si="8"/>
        <v>必須</v>
      </c>
    </row>
    <row r="197" spans="1:13" ht="15.75">
      <c r="A197" s="25">
        <f t="shared" si="9"/>
        <v>189</v>
      </c>
      <c r="B197" s="56"/>
      <c r="C197" s="57" t="s">
        <v>194</v>
      </c>
      <c r="D197" s="11" t="s">
        <v>255</v>
      </c>
      <c r="E197" s="11" t="s">
        <v>256</v>
      </c>
      <c r="F197" s="27" t="s">
        <v>453</v>
      </c>
      <c r="G197" s="16"/>
      <c r="H197" s="27"/>
      <c r="I197" s="31"/>
      <c r="J197" s="33" t="str">
        <f t="shared" si="8"/>
        <v>必須</v>
      </c>
    </row>
    <row r="198" spans="1:13" ht="15.75">
      <c r="A198" s="25">
        <f t="shared" si="9"/>
        <v>190</v>
      </c>
      <c r="B198" s="56"/>
      <c r="C198" s="57"/>
      <c r="D198" s="11" t="s">
        <v>257</v>
      </c>
      <c r="E198" s="11" t="s">
        <v>258</v>
      </c>
      <c r="F198" s="27" t="s">
        <v>453</v>
      </c>
      <c r="G198" s="16"/>
      <c r="H198" s="27"/>
      <c r="I198" s="31"/>
      <c r="J198" s="33" t="str">
        <f t="shared" si="8"/>
        <v>必須</v>
      </c>
    </row>
    <row r="199" spans="1:13" ht="15.75">
      <c r="A199" s="25">
        <f t="shared" si="9"/>
        <v>191</v>
      </c>
      <c r="B199" s="56"/>
      <c r="C199" s="57"/>
      <c r="D199" s="11" t="s">
        <v>259</v>
      </c>
      <c r="E199" s="11" t="s">
        <v>260</v>
      </c>
      <c r="F199" s="27" t="s">
        <v>453</v>
      </c>
      <c r="G199" s="16"/>
      <c r="H199" s="27"/>
      <c r="I199" s="31"/>
      <c r="J199" s="33" t="str">
        <f t="shared" si="8"/>
        <v>必須</v>
      </c>
    </row>
    <row r="200" spans="1:13" ht="15.75">
      <c r="A200" s="25">
        <f t="shared" si="9"/>
        <v>192</v>
      </c>
      <c r="B200" s="56"/>
      <c r="C200" s="57"/>
      <c r="D200" s="11" t="s">
        <v>261</v>
      </c>
      <c r="E200" s="11" t="s">
        <v>262</v>
      </c>
      <c r="F200" s="27" t="s">
        <v>453</v>
      </c>
      <c r="G200" s="16"/>
      <c r="H200" s="27"/>
      <c r="I200" s="31"/>
      <c r="J200" s="33" t="str">
        <f t="shared" si="8"/>
        <v>必須</v>
      </c>
    </row>
    <row r="201" spans="1:13" ht="15.75">
      <c r="A201" s="25">
        <f t="shared" si="9"/>
        <v>193</v>
      </c>
      <c r="B201" s="56"/>
      <c r="C201" s="57"/>
      <c r="D201" s="11" t="s">
        <v>263</v>
      </c>
      <c r="E201" s="11" t="s">
        <v>265</v>
      </c>
      <c r="F201" s="27" t="s">
        <v>453</v>
      </c>
      <c r="G201" s="16"/>
      <c r="H201" s="27"/>
      <c r="I201" s="31"/>
      <c r="J201" s="33" t="str">
        <f t="shared" si="8"/>
        <v>必須</v>
      </c>
    </row>
    <row r="202" spans="1:13" ht="15.75">
      <c r="A202" s="25">
        <f t="shared" si="9"/>
        <v>194</v>
      </c>
      <c r="B202" s="56"/>
      <c r="C202" s="57"/>
      <c r="D202" s="32" t="s">
        <v>264</v>
      </c>
      <c r="E202" s="43" t="s">
        <v>266</v>
      </c>
      <c r="F202" s="27" t="s">
        <v>453</v>
      </c>
      <c r="G202" s="16"/>
      <c r="H202" s="27"/>
      <c r="I202" s="31"/>
      <c r="J202" s="33" t="str">
        <f t="shared" si="8"/>
        <v>必須</v>
      </c>
    </row>
    <row r="203" spans="1:13" s="4" customFormat="1" ht="42.75">
      <c r="A203" s="25">
        <f t="shared" si="9"/>
        <v>195</v>
      </c>
      <c r="B203" s="56" t="s">
        <v>365</v>
      </c>
      <c r="C203" s="57" t="s">
        <v>365</v>
      </c>
      <c r="D203" s="11" t="s">
        <v>366</v>
      </c>
      <c r="E203" s="12" t="s">
        <v>538</v>
      </c>
      <c r="F203" s="27" t="s">
        <v>453</v>
      </c>
      <c r="G203" s="16"/>
      <c r="H203" s="27"/>
      <c r="I203" s="31"/>
      <c r="J203" s="33" t="str">
        <f t="shared" si="8"/>
        <v>必須</v>
      </c>
      <c r="M203" s="1"/>
    </row>
    <row r="204" spans="1:13" ht="15.75">
      <c r="A204" s="25">
        <f t="shared" si="9"/>
        <v>196</v>
      </c>
      <c r="B204" s="56"/>
      <c r="C204" s="57"/>
      <c r="D204" s="11" t="s">
        <v>367</v>
      </c>
      <c r="E204" s="12" t="s">
        <v>368</v>
      </c>
      <c r="F204" s="27" t="s">
        <v>453</v>
      </c>
      <c r="G204" s="16"/>
      <c r="H204" s="27"/>
      <c r="I204" s="31"/>
      <c r="J204" s="33" t="str">
        <f t="shared" si="8"/>
        <v>必須</v>
      </c>
    </row>
    <row r="205" spans="1:13" ht="15.75">
      <c r="A205" s="25">
        <f t="shared" si="9"/>
        <v>197</v>
      </c>
      <c r="B205" s="56"/>
      <c r="C205" s="57"/>
      <c r="D205" s="11" t="s">
        <v>369</v>
      </c>
      <c r="E205" s="12" t="s">
        <v>370</v>
      </c>
      <c r="F205" s="27" t="s">
        <v>453</v>
      </c>
      <c r="G205" s="16"/>
      <c r="H205" s="27"/>
      <c r="I205" s="31"/>
      <c r="J205" s="33" t="str">
        <f t="shared" ref="J205:J233" si="10">F205&amp;G205</f>
        <v>必須</v>
      </c>
    </row>
    <row r="206" spans="1:13" ht="15.75">
      <c r="A206" s="25">
        <f t="shared" si="9"/>
        <v>198</v>
      </c>
      <c r="B206" s="56"/>
      <c r="C206" s="57"/>
      <c r="D206" s="11" t="s">
        <v>371</v>
      </c>
      <c r="E206" s="12" t="s">
        <v>372</v>
      </c>
      <c r="F206" s="27" t="s">
        <v>453</v>
      </c>
      <c r="G206" s="16"/>
      <c r="H206" s="27"/>
      <c r="I206" s="31"/>
      <c r="J206" s="33" t="str">
        <f t="shared" si="10"/>
        <v>必須</v>
      </c>
    </row>
    <row r="207" spans="1:13" ht="15.75">
      <c r="A207" s="25">
        <f t="shared" si="9"/>
        <v>199</v>
      </c>
      <c r="B207" s="56"/>
      <c r="C207" s="57"/>
      <c r="D207" s="11" t="s">
        <v>373</v>
      </c>
      <c r="E207" s="12" t="s">
        <v>374</v>
      </c>
      <c r="F207" s="27" t="s">
        <v>453</v>
      </c>
      <c r="G207" s="16"/>
      <c r="H207" s="27"/>
      <c r="I207" s="31"/>
      <c r="J207" s="33" t="str">
        <f t="shared" si="10"/>
        <v>必須</v>
      </c>
    </row>
    <row r="208" spans="1:13" ht="15.75">
      <c r="A208" s="25">
        <f t="shared" si="9"/>
        <v>200</v>
      </c>
      <c r="B208" s="56"/>
      <c r="C208" s="57"/>
      <c r="D208" s="11" t="s">
        <v>375</v>
      </c>
      <c r="E208" s="12" t="s">
        <v>376</v>
      </c>
      <c r="F208" s="27" t="s">
        <v>453</v>
      </c>
      <c r="G208" s="16"/>
      <c r="H208" s="27"/>
      <c r="I208" s="31"/>
      <c r="J208" s="33" t="str">
        <f t="shared" si="10"/>
        <v>必須</v>
      </c>
    </row>
    <row r="209" spans="1:10" ht="15.75">
      <c r="A209" s="25">
        <f t="shared" si="9"/>
        <v>201</v>
      </c>
      <c r="B209" s="56"/>
      <c r="C209" s="57"/>
      <c r="D209" s="11" t="s">
        <v>377</v>
      </c>
      <c r="E209" s="12" t="s">
        <v>378</v>
      </c>
      <c r="F209" s="27" t="s">
        <v>453</v>
      </c>
      <c r="G209" s="16"/>
      <c r="H209" s="27"/>
      <c r="I209" s="31"/>
      <c r="J209" s="33" t="str">
        <f t="shared" si="10"/>
        <v>必須</v>
      </c>
    </row>
    <row r="210" spans="1:10" ht="15.75">
      <c r="A210" s="25">
        <f t="shared" si="9"/>
        <v>202</v>
      </c>
      <c r="B210" s="56"/>
      <c r="C210" s="57" t="s">
        <v>379</v>
      </c>
      <c r="D210" s="11" t="s">
        <v>380</v>
      </c>
      <c r="E210" s="12" t="s">
        <v>381</v>
      </c>
      <c r="F210" s="27" t="s">
        <v>453</v>
      </c>
      <c r="G210" s="16"/>
      <c r="H210" s="27"/>
      <c r="I210" s="31"/>
      <c r="J210" s="33" t="str">
        <f t="shared" si="10"/>
        <v>必須</v>
      </c>
    </row>
    <row r="211" spans="1:10" ht="15.75">
      <c r="A211" s="25">
        <f t="shared" si="9"/>
        <v>203</v>
      </c>
      <c r="B211" s="56"/>
      <c r="C211" s="57"/>
      <c r="D211" s="11" t="s">
        <v>382</v>
      </c>
      <c r="E211" s="12" t="s">
        <v>383</v>
      </c>
      <c r="F211" s="27" t="s">
        <v>453</v>
      </c>
      <c r="G211" s="16"/>
      <c r="H211" s="27"/>
      <c r="I211" s="31"/>
      <c r="J211" s="33" t="str">
        <f t="shared" si="10"/>
        <v>必須</v>
      </c>
    </row>
    <row r="212" spans="1:10" ht="15.75">
      <c r="A212" s="25">
        <f t="shared" si="9"/>
        <v>204</v>
      </c>
      <c r="B212" s="56"/>
      <c r="C212" s="57"/>
      <c r="D212" s="11" t="s">
        <v>384</v>
      </c>
      <c r="E212" s="12" t="s">
        <v>385</v>
      </c>
      <c r="F212" s="27" t="s">
        <v>453</v>
      </c>
      <c r="G212" s="16"/>
      <c r="H212" s="27"/>
      <c r="I212" s="31"/>
      <c r="J212" s="33" t="str">
        <f t="shared" si="10"/>
        <v>必須</v>
      </c>
    </row>
    <row r="213" spans="1:10" ht="42.75">
      <c r="A213" s="25">
        <f t="shared" si="9"/>
        <v>205</v>
      </c>
      <c r="B213" s="57" t="s">
        <v>386</v>
      </c>
      <c r="C213" s="57" t="s">
        <v>386</v>
      </c>
      <c r="D213" s="11" t="s">
        <v>387</v>
      </c>
      <c r="E213" s="12" t="s">
        <v>539</v>
      </c>
      <c r="F213" s="27" t="s">
        <v>453</v>
      </c>
      <c r="G213" s="16"/>
      <c r="H213" s="27"/>
      <c r="I213" s="31"/>
      <c r="J213" s="33" t="str">
        <f t="shared" si="10"/>
        <v>必須</v>
      </c>
    </row>
    <row r="214" spans="1:10" ht="15.75">
      <c r="A214" s="25">
        <f t="shared" si="9"/>
        <v>206</v>
      </c>
      <c r="B214" s="57"/>
      <c r="C214" s="57"/>
      <c r="D214" s="11" t="s">
        <v>388</v>
      </c>
      <c r="E214" s="12" t="s">
        <v>389</v>
      </c>
      <c r="F214" s="27" t="s">
        <v>453</v>
      </c>
      <c r="G214" s="16"/>
      <c r="H214" s="27"/>
      <c r="I214" s="31"/>
      <c r="J214" s="33" t="str">
        <f t="shared" si="10"/>
        <v>必須</v>
      </c>
    </row>
    <row r="215" spans="1:10" ht="15.75">
      <c r="A215" s="25">
        <f t="shared" si="9"/>
        <v>207</v>
      </c>
      <c r="B215" s="57"/>
      <c r="C215" s="57"/>
      <c r="D215" s="11" t="s">
        <v>390</v>
      </c>
      <c r="E215" s="12" t="s">
        <v>391</v>
      </c>
      <c r="F215" s="27" t="s">
        <v>453</v>
      </c>
      <c r="G215" s="16"/>
      <c r="H215" s="27"/>
      <c r="I215" s="31"/>
      <c r="J215" s="33" t="str">
        <f t="shared" si="10"/>
        <v>必須</v>
      </c>
    </row>
    <row r="216" spans="1:10" ht="15.75">
      <c r="A216" s="25">
        <f t="shared" si="9"/>
        <v>208</v>
      </c>
      <c r="B216" s="57"/>
      <c r="C216" s="57"/>
      <c r="D216" s="11" t="s">
        <v>392</v>
      </c>
      <c r="E216" s="12" t="s">
        <v>393</v>
      </c>
      <c r="F216" s="27" t="s">
        <v>453</v>
      </c>
      <c r="G216" s="16"/>
      <c r="H216" s="27"/>
      <c r="I216" s="31"/>
      <c r="J216" s="33" t="str">
        <f t="shared" si="10"/>
        <v>必須</v>
      </c>
    </row>
    <row r="217" spans="1:10" ht="42.75">
      <c r="A217" s="25">
        <f t="shared" si="9"/>
        <v>209</v>
      </c>
      <c r="B217" s="58" t="s">
        <v>394</v>
      </c>
      <c r="C217" s="56" t="s">
        <v>511</v>
      </c>
      <c r="D217" s="11" t="s">
        <v>395</v>
      </c>
      <c r="E217" s="12" t="s">
        <v>540</v>
      </c>
      <c r="F217" s="27" t="s">
        <v>453</v>
      </c>
      <c r="G217" s="16"/>
      <c r="H217" s="27"/>
      <c r="I217" s="31"/>
      <c r="J217" s="33" t="str">
        <f t="shared" si="10"/>
        <v>必須</v>
      </c>
    </row>
    <row r="218" spans="1:10" ht="15.75">
      <c r="A218" s="25">
        <f t="shared" si="9"/>
        <v>210</v>
      </c>
      <c r="B218" s="59"/>
      <c r="C218" s="56"/>
      <c r="D218" s="11" t="s">
        <v>396</v>
      </c>
      <c r="E218" s="12" t="s">
        <v>397</v>
      </c>
      <c r="F218" s="27" t="s">
        <v>453</v>
      </c>
      <c r="G218" s="16"/>
      <c r="H218" s="27"/>
      <c r="I218" s="31"/>
      <c r="J218" s="33" t="str">
        <f t="shared" si="10"/>
        <v>必須</v>
      </c>
    </row>
    <row r="219" spans="1:10" ht="15.75">
      <c r="A219" s="25">
        <f t="shared" si="9"/>
        <v>211</v>
      </c>
      <c r="B219" s="59"/>
      <c r="C219" s="56"/>
      <c r="D219" s="11" t="s">
        <v>367</v>
      </c>
      <c r="E219" s="12" t="s">
        <v>398</v>
      </c>
      <c r="F219" s="27" t="s">
        <v>453</v>
      </c>
      <c r="G219" s="16"/>
      <c r="H219" s="27"/>
      <c r="I219" s="31"/>
      <c r="J219" s="33" t="str">
        <f t="shared" si="10"/>
        <v>必須</v>
      </c>
    </row>
    <row r="220" spans="1:10" ht="15.75">
      <c r="A220" s="25">
        <f t="shared" si="9"/>
        <v>212</v>
      </c>
      <c r="B220" s="59"/>
      <c r="C220" s="56"/>
      <c r="D220" s="11" t="s">
        <v>388</v>
      </c>
      <c r="E220" s="12" t="s">
        <v>399</v>
      </c>
      <c r="F220" s="27" t="s">
        <v>453</v>
      </c>
      <c r="G220" s="16"/>
      <c r="H220" s="27"/>
      <c r="I220" s="31"/>
      <c r="J220" s="33" t="str">
        <f t="shared" si="10"/>
        <v>必須</v>
      </c>
    </row>
    <row r="221" spans="1:10" ht="15.75">
      <c r="A221" s="25">
        <f t="shared" si="9"/>
        <v>213</v>
      </c>
      <c r="B221" s="59"/>
      <c r="C221" s="56"/>
      <c r="D221" s="11" t="s">
        <v>400</v>
      </c>
      <c r="E221" s="12" t="s">
        <v>401</v>
      </c>
      <c r="F221" s="27" t="s">
        <v>453</v>
      </c>
      <c r="G221" s="16"/>
      <c r="H221" s="27"/>
      <c r="I221" s="31"/>
      <c r="J221" s="33" t="str">
        <f t="shared" si="10"/>
        <v>必須</v>
      </c>
    </row>
    <row r="222" spans="1:10" ht="15.75">
      <c r="A222" s="25">
        <f t="shared" si="9"/>
        <v>214</v>
      </c>
      <c r="B222" s="59"/>
      <c r="C222" s="56"/>
      <c r="D222" s="11" t="s">
        <v>402</v>
      </c>
      <c r="E222" s="12" t="s">
        <v>403</v>
      </c>
      <c r="F222" s="27" t="s">
        <v>453</v>
      </c>
      <c r="G222" s="16"/>
      <c r="H222" s="27"/>
      <c r="I222" s="31"/>
      <c r="J222" s="33" t="str">
        <f t="shared" si="10"/>
        <v>必須</v>
      </c>
    </row>
    <row r="223" spans="1:10" ht="30" customHeight="1">
      <c r="A223" s="25">
        <f t="shared" si="9"/>
        <v>215</v>
      </c>
      <c r="B223" s="59"/>
      <c r="C223" s="56"/>
      <c r="D223" s="11" t="s">
        <v>404</v>
      </c>
      <c r="E223" s="12" t="s">
        <v>405</v>
      </c>
      <c r="F223" s="27" t="s">
        <v>453</v>
      </c>
      <c r="G223" s="16"/>
      <c r="H223" s="27"/>
      <c r="I223" s="31"/>
      <c r="J223" s="33" t="str">
        <f t="shared" si="10"/>
        <v>必須</v>
      </c>
    </row>
    <row r="224" spans="1:10" ht="28.5">
      <c r="A224" s="25">
        <f t="shared" si="9"/>
        <v>216</v>
      </c>
      <c r="B224" s="59"/>
      <c r="C224" s="11" t="s">
        <v>406</v>
      </c>
      <c r="D224" s="11" t="s">
        <v>407</v>
      </c>
      <c r="E224" s="12" t="s">
        <v>560</v>
      </c>
      <c r="F224" s="27" t="s">
        <v>454</v>
      </c>
      <c r="G224" s="16"/>
      <c r="H224" s="27"/>
      <c r="I224" s="31"/>
      <c r="J224" s="33" t="str">
        <f t="shared" si="10"/>
        <v>推奨</v>
      </c>
    </row>
    <row r="225" spans="1:10" ht="15.75">
      <c r="A225" s="25">
        <f t="shared" si="9"/>
        <v>217</v>
      </c>
      <c r="B225" s="59"/>
      <c r="C225" s="57" t="s">
        <v>408</v>
      </c>
      <c r="D225" s="11" t="s">
        <v>408</v>
      </c>
      <c r="E225" s="12" t="s">
        <v>409</v>
      </c>
      <c r="F225" s="27" t="s">
        <v>453</v>
      </c>
      <c r="G225" s="16"/>
      <c r="H225" s="27"/>
      <c r="I225" s="31"/>
      <c r="J225" s="33" t="str">
        <f t="shared" si="10"/>
        <v>必須</v>
      </c>
    </row>
    <row r="226" spans="1:10" ht="15.75">
      <c r="A226" s="25">
        <f t="shared" si="9"/>
        <v>218</v>
      </c>
      <c r="B226" s="59"/>
      <c r="C226" s="57"/>
      <c r="D226" s="11" t="s">
        <v>410</v>
      </c>
      <c r="E226" s="12" t="s">
        <v>411</v>
      </c>
      <c r="F226" s="27" t="s">
        <v>454</v>
      </c>
      <c r="G226" s="16"/>
      <c r="H226" s="27"/>
      <c r="I226" s="31"/>
      <c r="J226" s="33" t="str">
        <f t="shared" si="10"/>
        <v>推奨</v>
      </c>
    </row>
    <row r="227" spans="1:10" ht="15.75">
      <c r="A227" s="25">
        <f t="shared" si="9"/>
        <v>219</v>
      </c>
      <c r="B227" s="59"/>
      <c r="C227" s="57" t="s">
        <v>412</v>
      </c>
      <c r="D227" s="11" t="s">
        <v>481</v>
      </c>
      <c r="E227" s="12" t="s">
        <v>482</v>
      </c>
      <c r="F227" s="27" t="s">
        <v>453</v>
      </c>
      <c r="G227" s="16"/>
      <c r="H227" s="27"/>
      <c r="I227" s="31"/>
      <c r="J227" s="33" t="str">
        <f t="shared" si="10"/>
        <v>必須</v>
      </c>
    </row>
    <row r="228" spans="1:10" ht="15.75">
      <c r="A228" s="25">
        <f t="shared" si="9"/>
        <v>220</v>
      </c>
      <c r="B228" s="59"/>
      <c r="C228" s="57"/>
      <c r="D228" s="11" t="s">
        <v>413</v>
      </c>
      <c r="E228" s="12" t="s">
        <v>414</v>
      </c>
      <c r="F228" s="27" t="s">
        <v>453</v>
      </c>
      <c r="G228" s="16"/>
      <c r="H228" s="27"/>
      <c r="I228" s="31"/>
      <c r="J228" s="33" t="str">
        <f t="shared" si="10"/>
        <v>必須</v>
      </c>
    </row>
    <row r="229" spans="1:10" ht="15.75">
      <c r="A229" s="25">
        <f t="shared" si="9"/>
        <v>221</v>
      </c>
      <c r="B229" s="59"/>
      <c r="C229" s="57"/>
      <c r="D229" s="11" t="s">
        <v>410</v>
      </c>
      <c r="E229" s="52" t="s">
        <v>561</v>
      </c>
      <c r="F229" s="27" t="s">
        <v>453</v>
      </c>
      <c r="G229" s="16"/>
      <c r="H229" s="27"/>
      <c r="I229" s="31"/>
      <c r="J229" s="33" t="str">
        <f t="shared" si="10"/>
        <v>必須</v>
      </c>
    </row>
    <row r="230" spans="1:10" ht="15.75">
      <c r="A230" s="25">
        <f t="shared" si="9"/>
        <v>222</v>
      </c>
      <c r="B230" s="60"/>
      <c r="C230" s="11" t="s">
        <v>415</v>
      </c>
      <c r="D230" s="11" t="s">
        <v>415</v>
      </c>
      <c r="E230" s="12" t="s">
        <v>416</v>
      </c>
      <c r="F230" s="27" t="s">
        <v>453</v>
      </c>
      <c r="G230" s="16"/>
      <c r="H230" s="27"/>
      <c r="I230" s="31"/>
      <c r="J230" s="33" t="str">
        <f t="shared" si="10"/>
        <v>必須</v>
      </c>
    </row>
    <row r="231" spans="1:10" ht="15.75">
      <c r="A231" s="25">
        <f t="shared" ref="A231:A233" si="11">ROW()-8</f>
        <v>223</v>
      </c>
      <c r="B231" s="11" t="s">
        <v>263</v>
      </c>
      <c r="C231" s="11" t="s">
        <v>417</v>
      </c>
      <c r="D231" s="11" t="s">
        <v>418</v>
      </c>
      <c r="E231" s="12" t="s">
        <v>576</v>
      </c>
      <c r="F231" s="27" t="s">
        <v>453</v>
      </c>
      <c r="G231" s="16"/>
      <c r="H231" s="27"/>
      <c r="I231" s="31"/>
      <c r="J231" s="33" t="str">
        <f t="shared" si="10"/>
        <v>必須</v>
      </c>
    </row>
    <row r="232" spans="1:10" ht="15.75">
      <c r="A232" s="25">
        <f t="shared" si="11"/>
        <v>224</v>
      </c>
      <c r="B232" s="57" t="s">
        <v>87</v>
      </c>
      <c r="C232" s="57" t="s">
        <v>419</v>
      </c>
      <c r="D232" s="11" t="s">
        <v>420</v>
      </c>
      <c r="E232" s="12" t="s">
        <v>421</v>
      </c>
      <c r="F232" s="27" t="s">
        <v>453</v>
      </c>
      <c r="G232" s="16"/>
      <c r="H232" s="27"/>
      <c r="I232" s="31"/>
      <c r="J232" s="33" t="str">
        <f t="shared" si="10"/>
        <v>必須</v>
      </c>
    </row>
    <row r="233" spans="1:10" ht="28.5">
      <c r="A233" s="25">
        <f t="shared" si="11"/>
        <v>225</v>
      </c>
      <c r="B233" s="57"/>
      <c r="C233" s="57"/>
      <c r="D233" s="11" t="s">
        <v>422</v>
      </c>
      <c r="E233" s="12" t="s">
        <v>533</v>
      </c>
      <c r="F233" s="27" t="s">
        <v>453</v>
      </c>
      <c r="G233" s="16"/>
      <c r="H233" s="27"/>
      <c r="I233" s="31"/>
      <c r="J233" s="33" t="str">
        <f t="shared" si="10"/>
        <v>必須</v>
      </c>
    </row>
  </sheetData>
  <autoFilter ref="A8:N233"/>
  <mergeCells count="64">
    <mergeCell ref="D10:D11"/>
    <mergeCell ref="C12:C17"/>
    <mergeCell ref="D12:D13"/>
    <mergeCell ref="C18:C21"/>
    <mergeCell ref="C83:C88"/>
    <mergeCell ref="D55:D56"/>
    <mergeCell ref="D30:D31"/>
    <mergeCell ref="B9:B36"/>
    <mergeCell ref="C9:C11"/>
    <mergeCell ref="C22:C23"/>
    <mergeCell ref="C52:C61"/>
    <mergeCell ref="C62:C69"/>
    <mergeCell ref="C24:C26"/>
    <mergeCell ref="C27:C31"/>
    <mergeCell ref="C33:C36"/>
    <mergeCell ref="C138:C139"/>
    <mergeCell ref="C141:C144"/>
    <mergeCell ref="C145:C148"/>
    <mergeCell ref="C118:C121"/>
    <mergeCell ref="C126:C128"/>
    <mergeCell ref="C115:C116"/>
    <mergeCell ref="B118:B137"/>
    <mergeCell ref="C122:C124"/>
    <mergeCell ref="D126:D127"/>
    <mergeCell ref="C132:C137"/>
    <mergeCell ref="B37:B117"/>
    <mergeCell ref="C113:C114"/>
    <mergeCell ref="C37:C51"/>
    <mergeCell ref="C89:C106"/>
    <mergeCell ref="C107:C111"/>
    <mergeCell ref="C70:C78"/>
    <mergeCell ref="C79:C82"/>
    <mergeCell ref="C130:C131"/>
    <mergeCell ref="B232:B233"/>
    <mergeCell ref="C232:C233"/>
    <mergeCell ref="C217:C223"/>
    <mergeCell ref="C225:C226"/>
    <mergeCell ref="C227:C229"/>
    <mergeCell ref="B217:B230"/>
    <mergeCell ref="B213:B216"/>
    <mergeCell ref="C213:C216"/>
    <mergeCell ref="B175:B187"/>
    <mergeCell ref="C175:C180"/>
    <mergeCell ref="C183:C187"/>
    <mergeCell ref="B188:B202"/>
    <mergeCell ref="C188:C194"/>
    <mergeCell ref="C195:C196"/>
    <mergeCell ref="C197:C202"/>
    <mergeCell ref="D141:D144"/>
    <mergeCell ref="B203:B212"/>
    <mergeCell ref="C203:C209"/>
    <mergeCell ref="C210:C212"/>
    <mergeCell ref="D191:D192"/>
    <mergeCell ref="D193:D194"/>
    <mergeCell ref="C152:C153"/>
    <mergeCell ref="C154:C159"/>
    <mergeCell ref="B160:B174"/>
    <mergeCell ref="C160:C164"/>
    <mergeCell ref="C165:C168"/>
    <mergeCell ref="C169:C174"/>
    <mergeCell ref="B152:B159"/>
    <mergeCell ref="D145:D147"/>
    <mergeCell ref="C149:C151"/>
    <mergeCell ref="B138:B151"/>
  </mergeCells>
  <phoneticPr fontId="4"/>
  <dataValidations count="1">
    <dataValidation type="list" allowBlank="1" showInputMessage="1" showErrorMessage="1" sqref="I49 I158 I140 G9:G157 G159:G233">
      <formula1>"◎,〇,△,×"</formula1>
    </dataValidation>
  </dataValidations>
  <printOptions horizontalCentered="1"/>
  <pageMargins left="0.19685039370078741" right="0.19685039370078741" top="0.39370078740157483" bottom="0.39370078740157483" header="0.31496062992125984" footer="0.31496062992125984"/>
  <pageSetup paperSize="9" scale="87" fitToHeight="0" orientation="landscape" r:id="rId1"/>
  <headerFoot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tabSelected="1" view="pageBreakPreview" topLeftCell="A28" zoomScale="115" zoomScaleNormal="85" zoomScaleSheetLayoutView="115" workbookViewId="0">
      <selection activeCell="G39" sqref="G39"/>
    </sheetView>
  </sheetViews>
  <sheetFormatPr defaultRowHeight="13.5"/>
  <cols>
    <col min="1" max="1" width="4.125" customWidth="1"/>
    <col min="2" max="2" width="24.625" customWidth="1"/>
    <col min="3" max="4" width="4.625" customWidth="1"/>
    <col min="5" max="5" width="40.625" customWidth="1"/>
    <col min="6" max="6" width="10.75" customWidth="1"/>
    <col min="7" max="7" width="8.25" customWidth="1"/>
    <col min="8" max="8" width="9.375" customWidth="1"/>
    <col min="9" max="9" width="11.375" customWidth="1"/>
    <col min="10" max="10" width="20.625" customWidth="1"/>
    <col min="11" max="11" width="8.875" customWidth="1"/>
  </cols>
  <sheetData>
    <row r="1" spans="1:11" ht="18" customHeight="1">
      <c r="A1" s="45" t="s">
        <v>594</v>
      </c>
      <c r="B1" s="13"/>
      <c r="C1" s="13"/>
      <c r="D1" s="13"/>
      <c r="E1" s="13"/>
      <c r="F1" s="13"/>
    </row>
    <row r="2" spans="1:11" ht="13.5" customHeight="1">
      <c r="A2" s="13"/>
      <c r="B2" s="15" t="s">
        <v>449</v>
      </c>
      <c r="C2" s="13"/>
      <c r="D2" s="13"/>
      <c r="E2" s="13"/>
      <c r="F2" s="13"/>
    </row>
    <row r="3" spans="1:11" ht="13.5" customHeight="1">
      <c r="A3" s="13"/>
      <c r="B3" s="15" t="s">
        <v>450</v>
      </c>
      <c r="C3" s="13"/>
      <c r="D3" s="13"/>
      <c r="E3" s="13"/>
      <c r="F3" s="13"/>
    </row>
    <row r="4" spans="1:11" ht="13.5" customHeight="1">
      <c r="A4" s="13"/>
      <c r="B4" s="15" t="s">
        <v>451</v>
      </c>
      <c r="C4" s="13"/>
      <c r="D4" s="13"/>
      <c r="E4" s="13"/>
      <c r="F4" s="13"/>
    </row>
    <row r="5" spans="1:11" ht="13.5" customHeight="1">
      <c r="A5" s="13"/>
      <c r="B5" s="15" t="s">
        <v>616</v>
      </c>
      <c r="C5" s="13"/>
      <c r="D5" s="13"/>
      <c r="E5" s="13"/>
      <c r="F5" s="13"/>
    </row>
    <row r="6" spans="1:11" ht="13.5" customHeight="1">
      <c r="A6" s="13"/>
      <c r="B6" s="15" t="s">
        <v>452</v>
      </c>
      <c r="C6" s="13"/>
      <c r="D6" s="13"/>
      <c r="E6" s="13"/>
      <c r="F6" s="13"/>
    </row>
    <row r="7" spans="1:11" ht="13.5" customHeight="1">
      <c r="A7" s="13"/>
      <c r="B7" s="50" t="s">
        <v>615</v>
      </c>
      <c r="C7" s="13"/>
      <c r="D7" s="13"/>
      <c r="E7" s="13"/>
      <c r="F7" s="13"/>
    </row>
    <row r="8" spans="1:11" ht="14.25" customHeight="1">
      <c r="A8" s="63" t="s">
        <v>309</v>
      </c>
      <c r="B8" s="64" t="s">
        <v>310</v>
      </c>
      <c r="C8" s="65" t="s">
        <v>311</v>
      </c>
      <c r="D8" s="66"/>
      <c r="E8" s="67" t="s">
        <v>455</v>
      </c>
      <c r="F8" s="69" t="s">
        <v>312</v>
      </c>
      <c r="G8" s="62" t="s">
        <v>446</v>
      </c>
      <c r="H8" s="62" t="s">
        <v>614</v>
      </c>
      <c r="I8" s="62" t="s">
        <v>613</v>
      </c>
      <c r="J8" s="62" t="s">
        <v>448</v>
      </c>
    </row>
    <row r="9" spans="1:11" ht="15.75" customHeight="1">
      <c r="A9" s="63"/>
      <c r="B9" s="64"/>
      <c r="C9" s="20" t="s">
        <v>439</v>
      </c>
      <c r="D9" s="17" t="s">
        <v>440</v>
      </c>
      <c r="E9" s="68"/>
      <c r="F9" s="70"/>
      <c r="G9" s="62"/>
      <c r="H9" s="62"/>
      <c r="I9" s="62"/>
      <c r="J9" s="62"/>
      <c r="K9" s="4" t="s">
        <v>494</v>
      </c>
    </row>
    <row r="10" spans="1:11" ht="27.95" customHeight="1">
      <c r="A10" s="24">
        <f>ROW()-9</f>
        <v>1</v>
      </c>
      <c r="B10" s="12" t="s">
        <v>313</v>
      </c>
      <c r="C10" s="25"/>
      <c r="D10" s="25" t="s">
        <v>314</v>
      </c>
      <c r="E10" s="12" t="s">
        <v>541</v>
      </c>
      <c r="F10" s="25" t="s">
        <v>315</v>
      </c>
      <c r="G10" s="30" t="s">
        <v>453</v>
      </c>
      <c r="H10" s="16"/>
      <c r="I10" s="30"/>
      <c r="J10" s="26"/>
      <c r="K10" s="34" t="str">
        <f t="shared" ref="K10:K45" si="0">G10&amp;H10</f>
        <v>必須</v>
      </c>
    </row>
    <row r="11" spans="1:11" ht="27.95" customHeight="1">
      <c r="A11" s="24">
        <f t="shared" ref="A11:A45" si="1">ROW()-9</f>
        <v>2</v>
      </c>
      <c r="B11" s="12" t="s">
        <v>316</v>
      </c>
      <c r="C11" s="25"/>
      <c r="D11" s="25" t="s">
        <v>314</v>
      </c>
      <c r="E11" s="12" t="s">
        <v>317</v>
      </c>
      <c r="F11" s="25" t="s">
        <v>318</v>
      </c>
      <c r="G11" s="30" t="s">
        <v>453</v>
      </c>
      <c r="H11" s="16"/>
      <c r="I11" s="30"/>
      <c r="J11" s="26"/>
      <c r="K11" s="34" t="str">
        <f t="shared" si="0"/>
        <v>必須</v>
      </c>
    </row>
    <row r="12" spans="1:11" ht="27.95" customHeight="1">
      <c r="A12" s="24">
        <f t="shared" si="1"/>
        <v>3</v>
      </c>
      <c r="B12" s="12" t="s">
        <v>480</v>
      </c>
      <c r="C12" s="25" t="s">
        <v>314</v>
      </c>
      <c r="D12" s="25"/>
      <c r="E12" s="12" t="s">
        <v>319</v>
      </c>
      <c r="F12" s="25" t="s">
        <v>320</v>
      </c>
      <c r="G12" s="30" t="s">
        <v>453</v>
      </c>
      <c r="H12" s="16"/>
      <c r="I12" s="30"/>
      <c r="J12" s="26"/>
      <c r="K12" s="34" t="str">
        <f t="shared" si="0"/>
        <v>必須</v>
      </c>
    </row>
    <row r="13" spans="1:11" ht="27.95" customHeight="1">
      <c r="A13" s="24">
        <f t="shared" si="1"/>
        <v>4</v>
      </c>
      <c r="B13" s="12" t="s">
        <v>578</v>
      </c>
      <c r="C13" s="25" t="s">
        <v>314</v>
      </c>
      <c r="D13" s="25"/>
      <c r="E13" s="12" t="s">
        <v>580</v>
      </c>
      <c r="F13" s="27" t="s">
        <v>583</v>
      </c>
      <c r="G13" s="30" t="s">
        <v>453</v>
      </c>
      <c r="H13" s="16"/>
      <c r="I13" s="30"/>
      <c r="J13" s="26"/>
      <c r="K13" s="34" t="str">
        <f t="shared" si="0"/>
        <v>必須</v>
      </c>
    </row>
    <row r="14" spans="1:11" ht="27.95" customHeight="1">
      <c r="A14" s="24">
        <f t="shared" si="1"/>
        <v>5</v>
      </c>
      <c r="B14" s="12" t="s">
        <v>579</v>
      </c>
      <c r="C14" s="25" t="s">
        <v>314</v>
      </c>
      <c r="D14" s="25"/>
      <c r="E14" s="12" t="s">
        <v>581</v>
      </c>
      <c r="F14" s="27" t="s">
        <v>582</v>
      </c>
      <c r="G14" s="30" t="s">
        <v>454</v>
      </c>
      <c r="H14" s="16"/>
      <c r="I14" s="30"/>
      <c r="J14" s="26"/>
      <c r="K14" s="34" t="str">
        <f t="shared" si="0"/>
        <v>推奨</v>
      </c>
    </row>
    <row r="15" spans="1:11" ht="27.95" customHeight="1">
      <c r="A15" s="24">
        <f t="shared" si="1"/>
        <v>6</v>
      </c>
      <c r="B15" s="12" t="s">
        <v>491</v>
      </c>
      <c r="C15" s="25" t="s">
        <v>314</v>
      </c>
      <c r="D15" s="25"/>
      <c r="E15" s="12" t="s">
        <v>492</v>
      </c>
      <c r="F15" s="27" t="s">
        <v>321</v>
      </c>
      <c r="G15" s="30" t="s">
        <v>453</v>
      </c>
      <c r="H15" s="16"/>
      <c r="I15" s="30"/>
      <c r="J15" s="26"/>
      <c r="K15" s="34" t="str">
        <f t="shared" si="0"/>
        <v>必須</v>
      </c>
    </row>
    <row r="16" spans="1:11" ht="27.95" customHeight="1">
      <c r="A16" s="24">
        <f t="shared" si="1"/>
        <v>7</v>
      </c>
      <c r="B16" s="12" t="s">
        <v>322</v>
      </c>
      <c r="C16" s="25"/>
      <c r="D16" s="25" t="s">
        <v>534</v>
      </c>
      <c r="E16" s="12" t="s">
        <v>323</v>
      </c>
      <c r="F16" s="27" t="s">
        <v>324</v>
      </c>
      <c r="G16" s="30" t="s">
        <v>453</v>
      </c>
      <c r="H16" s="16"/>
      <c r="I16" s="30"/>
      <c r="J16" s="26"/>
      <c r="K16" s="34" t="str">
        <f t="shared" si="0"/>
        <v>必須</v>
      </c>
    </row>
    <row r="17" spans="1:11" ht="27.95" customHeight="1">
      <c r="A17" s="24">
        <f t="shared" si="1"/>
        <v>8</v>
      </c>
      <c r="B17" s="12" t="s">
        <v>325</v>
      </c>
      <c r="C17" s="25"/>
      <c r="D17" s="25" t="s">
        <v>314</v>
      </c>
      <c r="E17" s="12" t="s">
        <v>326</v>
      </c>
      <c r="F17" s="27" t="s">
        <v>324</v>
      </c>
      <c r="G17" s="30" t="s">
        <v>453</v>
      </c>
      <c r="H17" s="16"/>
      <c r="I17" s="30"/>
      <c r="J17" s="26"/>
      <c r="K17" s="34" t="str">
        <f t="shared" si="0"/>
        <v>必須</v>
      </c>
    </row>
    <row r="18" spans="1:11" ht="27.95" customHeight="1">
      <c r="A18" s="24">
        <f t="shared" si="1"/>
        <v>9</v>
      </c>
      <c r="B18" s="12" t="s">
        <v>327</v>
      </c>
      <c r="C18" s="25"/>
      <c r="D18" s="25" t="s">
        <v>314</v>
      </c>
      <c r="E18" s="28" t="s">
        <v>328</v>
      </c>
      <c r="F18" s="25" t="s">
        <v>318</v>
      </c>
      <c r="G18" s="30" t="s">
        <v>453</v>
      </c>
      <c r="H18" s="16"/>
      <c r="I18" s="30"/>
      <c r="J18" s="26"/>
      <c r="K18" s="34" t="str">
        <f t="shared" si="0"/>
        <v>必須</v>
      </c>
    </row>
    <row r="19" spans="1:11" ht="27.95" customHeight="1">
      <c r="A19" s="24">
        <f t="shared" si="1"/>
        <v>10</v>
      </c>
      <c r="B19" s="12" t="s">
        <v>485</v>
      </c>
      <c r="C19" s="25" t="s">
        <v>314</v>
      </c>
      <c r="D19" s="25" t="s">
        <v>314</v>
      </c>
      <c r="E19" s="12" t="s">
        <v>486</v>
      </c>
      <c r="F19" s="25" t="s">
        <v>329</v>
      </c>
      <c r="G19" s="30" t="s">
        <v>453</v>
      </c>
      <c r="H19" s="16"/>
      <c r="I19" s="30"/>
      <c r="J19" s="26"/>
      <c r="K19" s="34" t="str">
        <f t="shared" si="0"/>
        <v>必須</v>
      </c>
    </row>
    <row r="20" spans="1:11" ht="27.95" customHeight="1">
      <c r="A20" s="24">
        <f t="shared" si="1"/>
        <v>11</v>
      </c>
      <c r="B20" s="12" t="s">
        <v>330</v>
      </c>
      <c r="C20" s="25"/>
      <c r="D20" s="25" t="s">
        <v>314</v>
      </c>
      <c r="E20" s="12" t="s">
        <v>331</v>
      </c>
      <c r="F20" s="25" t="s">
        <v>315</v>
      </c>
      <c r="G20" s="30" t="s">
        <v>453</v>
      </c>
      <c r="H20" s="16"/>
      <c r="I20" s="30"/>
      <c r="J20" s="26"/>
      <c r="K20" s="34" t="str">
        <f t="shared" si="0"/>
        <v>必須</v>
      </c>
    </row>
    <row r="21" spans="1:11" ht="27.95" customHeight="1">
      <c r="A21" s="24">
        <f t="shared" si="1"/>
        <v>12</v>
      </c>
      <c r="B21" s="12" t="s">
        <v>332</v>
      </c>
      <c r="C21" s="25"/>
      <c r="D21" s="25" t="s">
        <v>314</v>
      </c>
      <c r="E21" s="12" t="s">
        <v>333</v>
      </c>
      <c r="F21" s="25" t="s">
        <v>315</v>
      </c>
      <c r="G21" s="30" t="s">
        <v>453</v>
      </c>
      <c r="H21" s="16"/>
      <c r="I21" s="30"/>
      <c r="J21" s="26"/>
      <c r="K21" s="34" t="str">
        <f t="shared" si="0"/>
        <v>必須</v>
      </c>
    </row>
    <row r="22" spans="1:11" ht="27.95" customHeight="1">
      <c r="A22" s="24">
        <f t="shared" si="1"/>
        <v>13</v>
      </c>
      <c r="B22" s="12" t="s">
        <v>334</v>
      </c>
      <c r="C22" s="25"/>
      <c r="D22" s="25" t="s">
        <v>314</v>
      </c>
      <c r="E22" s="12" t="s">
        <v>335</v>
      </c>
      <c r="F22" s="25" t="s">
        <v>315</v>
      </c>
      <c r="G22" s="30" t="s">
        <v>453</v>
      </c>
      <c r="H22" s="16"/>
      <c r="I22" s="30"/>
      <c r="J22" s="26"/>
      <c r="K22" s="34" t="str">
        <f t="shared" si="0"/>
        <v>必須</v>
      </c>
    </row>
    <row r="23" spans="1:11" ht="27.95" customHeight="1">
      <c r="A23" s="24">
        <f t="shared" si="1"/>
        <v>14</v>
      </c>
      <c r="B23" s="12" t="s">
        <v>336</v>
      </c>
      <c r="C23" s="25"/>
      <c r="D23" s="25" t="s">
        <v>314</v>
      </c>
      <c r="E23" s="12" t="s">
        <v>434</v>
      </c>
      <c r="F23" s="25" t="s">
        <v>315</v>
      </c>
      <c r="G23" s="30" t="s">
        <v>453</v>
      </c>
      <c r="H23" s="16"/>
      <c r="I23" s="30"/>
      <c r="J23" s="26"/>
      <c r="K23" s="34" t="str">
        <f t="shared" si="0"/>
        <v>必須</v>
      </c>
    </row>
    <row r="24" spans="1:11" ht="27.95" customHeight="1">
      <c r="A24" s="24">
        <f t="shared" si="1"/>
        <v>15</v>
      </c>
      <c r="B24" s="12" t="s">
        <v>337</v>
      </c>
      <c r="C24" s="25" t="s">
        <v>314</v>
      </c>
      <c r="D24" s="25"/>
      <c r="E24" s="28" t="s">
        <v>338</v>
      </c>
      <c r="F24" s="25" t="s">
        <v>315</v>
      </c>
      <c r="G24" s="30" t="s">
        <v>453</v>
      </c>
      <c r="H24" s="16"/>
      <c r="I24" s="30"/>
      <c r="J24" s="26"/>
      <c r="K24" s="34" t="str">
        <f t="shared" si="0"/>
        <v>必須</v>
      </c>
    </row>
    <row r="25" spans="1:11" ht="27.95" customHeight="1">
      <c r="A25" s="24">
        <f t="shared" si="1"/>
        <v>16</v>
      </c>
      <c r="B25" s="12" t="s">
        <v>339</v>
      </c>
      <c r="C25" s="25" t="s">
        <v>314</v>
      </c>
      <c r="D25" s="25"/>
      <c r="E25" s="12" t="s">
        <v>340</v>
      </c>
      <c r="F25" s="25" t="s">
        <v>315</v>
      </c>
      <c r="G25" s="30" t="s">
        <v>453</v>
      </c>
      <c r="H25" s="16"/>
      <c r="I25" s="30"/>
      <c r="J25" s="26"/>
      <c r="K25" s="34" t="str">
        <f t="shared" si="0"/>
        <v>必須</v>
      </c>
    </row>
    <row r="26" spans="1:11" ht="27.95" customHeight="1">
      <c r="A26" s="24">
        <f t="shared" si="1"/>
        <v>17</v>
      </c>
      <c r="B26" s="12" t="s">
        <v>341</v>
      </c>
      <c r="C26" s="25" t="s">
        <v>314</v>
      </c>
      <c r="D26" s="25" t="s">
        <v>314</v>
      </c>
      <c r="E26" s="12" t="s">
        <v>342</v>
      </c>
      <c r="F26" s="25" t="s">
        <v>315</v>
      </c>
      <c r="G26" s="30" t="s">
        <v>453</v>
      </c>
      <c r="H26" s="16"/>
      <c r="I26" s="30"/>
      <c r="J26" s="26"/>
      <c r="K26" s="34" t="str">
        <f t="shared" si="0"/>
        <v>必須</v>
      </c>
    </row>
    <row r="27" spans="1:11" ht="27.95" customHeight="1">
      <c r="A27" s="24">
        <f t="shared" si="1"/>
        <v>18</v>
      </c>
      <c r="B27" s="12" t="s">
        <v>343</v>
      </c>
      <c r="C27" s="25" t="s">
        <v>314</v>
      </c>
      <c r="D27" s="25" t="s">
        <v>314</v>
      </c>
      <c r="E27" s="28" t="s">
        <v>344</v>
      </c>
      <c r="F27" s="25" t="s">
        <v>315</v>
      </c>
      <c r="G27" s="30" t="s">
        <v>453</v>
      </c>
      <c r="H27" s="16"/>
      <c r="I27" s="30"/>
      <c r="J27" s="26"/>
      <c r="K27" s="34" t="str">
        <f t="shared" si="0"/>
        <v>必須</v>
      </c>
    </row>
    <row r="28" spans="1:11" ht="27.95" customHeight="1">
      <c r="A28" s="24">
        <f t="shared" si="1"/>
        <v>19</v>
      </c>
      <c r="B28" s="12" t="s">
        <v>345</v>
      </c>
      <c r="C28" s="25"/>
      <c r="D28" s="25" t="s">
        <v>314</v>
      </c>
      <c r="E28" s="12" t="s">
        <v>506</v>
      </c>
      <c r="F28" s="25" t="s">
        <v>315</v>
      </c>
      <c r="G28" s="30" t="s">
        <v>453</v>
      </c>
      <c r="H28" s="16"/>
      <c r="I28" s="30"/>
      <c r="J28" s="26"/>
      <c r="K28" s="34" t="str">
        <f t="shared" si="0"/>
        <v>必須</v>
      </c>
    </row>
    <row r="29" spans="1:11" ht="27.95" customHeight="1">
      <c r="A29" s="24">
        <f t="shared" si="1"/>
        <v>20</v>
      </c>
      <c r="B29" s="12" t="s">
        <v>346</v>
      </c>
      <c r="C29" s="25" t="s">
        <v>314</v>
      </c>
      <c r="D29" s="25"/>
      <c r="E29" s="28" t="s">
        <v>347</v>
      </c>
      <c r="F29" s="25" t="s">
        <v>348</v>
      </c>
      <c r="G29" s="30" t="s">
        <v>453</v>
      </c>
      <c r="H29" s="16"/>
      <c r="I29" s="30"/>
      <c r="J29" s="26"/>
      <c r="K29" s="34" t="str">
        <f t="shared" si="0"/>
        <v>必須</v>
      </c>
    </row>
    <row r="30" spans="1:11" ht="27.95" customHeight="1">
      <c r="A30" s="24">
        <f t="shared" si="1"/>
        <v>21</v>
      </c>
      <c r="B30" s="12" t="s">
        <v>349</v>
      </c>
      <c r="C30" s="25" t="s">
        <v>314</v>
      </c>
      <c r="D30" s="25" t="s">
        <v>314</v>
      </c>
      <c r="E30" s="12" t="s">
        <v>350</v>
      </c>
      <c r="F30" s="25" t="s">
        <v>348</v>
      </c>
      <c r="G30" s="30" t="s">
        <v>453</v>
      </c>
      <c r="H30" s="16"/>
      <c r="I30" s="30"/>
      <c r="J30" s="26"/>
      <c r="K30" s="34" t="str">
        <f t="shared" si="0"/>
        <v>必須</v>
      </c>
    </row>
    <row r="31" spans="1:11" ht="27.95" customHeight="1">
      <c r="A31" s="24">
        <f t="shared" si="1"/>
        <v>22</v>
      </c>
      <c r="B31" s="12" t="s">
        <v>423</v>
      </c>
      <c r="C31" s="25"/>
      <c r="D31" s="25" t="s">
        <v>314</v>
      </c>
      <c r="E31" s="28" t="s">
        <v>424</v>
      </c>
      <c r="F31" s="25" t="s">
        <v>315</v>
      </c>
      <c r="G31" s="30" t="s">
        <v>453</v>
      </c>
      <c r="H31" s="16"/>
      <c r="I31" s="30"/>
      <c r="J31" s="26"/>
      <c r="K31" s="34" t="str">
        <f t="shared" si="0"/>
        <v>必須</v>
      </c>
    </row>
    <row r="32" spans="1:11" ht="27.95" customHeight="1">
      <c r="A32" s="24">
        <f t="shared" si="1"/>
        <v>23</v>
      </c>
      <c r="B32" s="12" t="s">
        <v>425</v>
      </c>
      <c r="C32" s="25" t="s">
        <v>314</v>
      </c>
      <c r="D32" s="25"/>
      <c r="E32" s="12" t="s">
        <v>426</v>
      </c>
      <c r="F32" s="25" t="s">
        <v>315</v>
      </c>
      <c r="G32" s="30" t="s">
        <v>453</v>
      </c>
      <c r="H32" s="16"/>
      <c r="I32" s="30"/>
      <c r="J32" s="26"/>
      <c r="K32" s="34" t="str">
        <f t="shared" si="0"/>
        <v>必須</v>
      </c>
    </row>
    <row r="33" spans="1:11" ht="27.95" customHeight="1">
      <c r="A33" s="24">
        <f t="shared" si="1"/>
        <v>24</v>
      </c>
      <c r="B33" s="12" t="s">
        <v>351</v>
      </c>
      <c r="C33" s="25" t="s">
        <v>314</v>
      </c>
      <c r="D33" s="25" t="s">
        <v>314</v>
      </c>
      <c r="E33" s="28" t="s">
        <v>352</v>
      </c>
      <c r="F33" s="25" t="s">
        <v>315</v>
      </c>
      <c r="G33" s="30" t="s">
        <v>453</v>
      </c>
      <c r="H33" s="16"/>
      <c r="I33" s="30"/>
      <c r="J33" s="26"/>
      <c r="K33" s="34" t="str">
        <f t="shared" si="0"/>
        <v>必須</v>
      </c>
    </row>
    <row r="34" spans="1:11" ht="27.95" customHeight="1">
      <c r="A34" s="24">
        <f t="shared" si="1"/>
        <v>25</v>
      </c>
      <c r="B34" s="12" t="s">
        <v>427</v>
      </c>
      <c r="C34" s="25" t="s">
        <v>314</v>
      </c>
      <c r="D34" s="25"/>
      <c r="E34" s="28" t="s">
        <v>428</v>
      </c>
      <c r="F34" s="25" t="s">
        <v>315</v>
      </c>
      <c r="G34" s="30" t="s">
        <v>454</v>
      </c>
      <c r="H34" s="16"/>
      <c r="I34" s="30"/>
      <c r="J34" s="26"/>
      <c r="K34" s="34" t="str">
        <f t="shared" si="0"/>
        <v>推奨</v>
      </c>
    </row>
    <row r="35" spans="1:11" ht="27.95" customHeight="1">
      <c r="A35" s="24">
        <f t="shared" si="1"/>
        <v>26</v>
      </c>
      <c r="B35" s="12" t="s">
        <v>429</v>
      </c>
      <c r="C35" s="25"/>
      <c r="D35" s="25" t="s">
        <v>314</v>
      </c>
      <c r="E35" s="28" t="s">
        <v>430</v>
      </c>
      <c r="F35" s="27" t="s">
        <v>431</v>
      </c>
      <c r="G35" s="30" t="s">
        <v>453</v>
      </c>
      <c r="H35" s="16"/>
      <c r="I35" s="30"/>
      <c r="J35" s="26"/>
      <c r="K35" s="34" t="str">
        <f t="shared" si="0"/>
        <v>必須</v>
      </c>
    </row>
    <row r="36" spans="1:11" ht="27.95" customHeight="1">
      <c r="A36" s="24">
        <f t="shared" si="1"/>
        <v>27</v>
      </c>
      <c r="B36" s="12" t="s">
        <v>432</v>
      </c>
      <c r="C36" s="25"/>
      <c r="D36" s="25" t="s">
        <v>314</v>
      </c>
      <c r="E36" s="28" t="s">
        <v>433</v>
      </c>
      <c r="F36" s="25" t="s">
        <v>315</v>
      </c>
      <c r="G36" s="30" t="s">
        <v>453</v>
      </c>
      <c r="H36" s="16"/>
      <c r="I36" s="30"/>
      <c r="J36" s="26"/>
      <c r="K36" s="34" t="str">
        <f t="shared" si="0"/>
        <v>必須</v>
      </c>
    </row>
    <row r="37" spans="1:11" ht="27.95" customHeight="1">
      <c r="A37" s="24">
        <f t="shared" si="1"/>
        <v>28</v>
      </c>
      <c r="B37" s="46" t="s">
        <v>435</v>
      </c>
      <c r="C37" s="25"/>
      <c r="D37" s="25" t="s">
        <v>314</v>
      </c>
      <c r="E37" s="28" t="s">
        <v>436</v>
      </c>
      <c r="F37" s="25" t="s">
        <v>315</v>
      </c>
      <c r="G37" s="30" t="s">
        <v>453</v>
      </c>
      <c r="H37" s="16"/>
      <c r="I37" s="30"/>
      <c r="J37" s="26"/>
      <c r="K37" s="34" t="str">
        <f t="shared" si="0"/>
        <v>必須</v>
      </c>
    </row>
    <row r="38" spans="1:11" ht="27.95" customHeight="1">
      <c r="A38" s="24">
        <f t="shared" si="1"/>
        <v>29</v>
      </c>
      <c r="B38" s="12" t="s">
        <v>437</v>
      </c>
      <c r="C38" s="25"/>
      <c r="D38" s="25" t="s">
        <v>314</v>
      </c>
      <c r="E38" s="28" t="s">
        <v>438</v>
      </c>
      <c r="F38" s="25" t="s">
        <v>315</v>
      </c>
      <c r="G38" s="30" t="s">
        <v>453</v>
      </c>
      <c r="H38" s="16"/>
      <c r="I38" s="30"/>
      <c r="J38" s="26"/>
      <c r="K38" s="34" t="str">
        <f t="shared" si="0"/>
        <v>必須</v>
      </c>
    </row>
    <row r="39" spans="1:11" ht="27.95" customHeight="1">
      <c r="A39" s="24">
        <f t="shared" si="1"/>
        <v>30</v>
      </c>
      <c r="B39" s="12" t="s">
        <v>363</v>
      </c>
      <c r="C39" s="25"/>
      <c r="D39" s="25" t="s">
        <v>314</v>
      </c>
      <c r="E39" s="28" t="s">
        <v>353</v>
      </c>
      <c r="F39" s="25" t="s">
        <v>354</v>
      </c>
      <c r="G39" s="71" t="s">
        <v>453</v>
      </c>
      <c r="H39" s="16"/>
      <c r="I39" s="30"/>
      <c r="J39" s="26"/>
      <c r="K39" s="34" t="str">
        <f t="shared" si="0"/>
        <v>必須</v>
      </c>
    </row>
    <row r="40" spans="1:11" ht="27.95" customHeight="1">
      <c r="A40" s="24">
        <f t="shared" si="1"/>
        <v>31</v>
      </c>
      <c r="B40" s="12" t="s">
        <v>364</v>
      </c>
      <c r="C40" s="25"/>
      <c r="D40" s="25" t="s">
        <v>314</v>
      </c>
      <c r="E40" s="28" t="s">
        <v>355</v>
      </c>
      <c r="F40" s="25" t="s">
        <v>356</v>
      </c>
      <c r="G40" s="72" t="s">
        <v>453</v>
      </c>
      <c r="H40" s="16"/>
      <c r="I40" s="30"/>
      <c r="J40" s="26"/>
      <c r="K40" s="34" t="str">
        <f t="shared" si="0"/>
        <v>必須</v>
      </c>
    </row>
    <row r="41" spans="1:11" ht="27.95" customHeight="1">
      <c r="A41" s="24">
        <f t="shared" si="1"/>
        <v>32</v>
      </c>
      <c r="B41" s="12" t="s">
        <v>357</v>
      </c>
      <c r="C41" s="25"/>
      <c r="D41" s="25" t="s">
        <v>314</v>
      </c>
      <c r="E41" s="28" t="s">
        <v>358</v>
      </c>
      <c r="F41" s="25" t="s">
        <v>315</v>
      </c>
      <c r="G41" s="30" t="s">
        <v>453</v>
      </c>
      <c r="H41" s="16"/>
      <c r="I41" s="30"/>
      <c r="J41" s="26"/>
      <c r="K41" s="34" t="str">
        <f t="shared" si="0"/>
        <v>必須</v>
      </c>
    </row>
    <row r="42" spans="1:11" ht="27.95" customHeight="1">
      <c r="A42" s="24">
        <f t="shared" si="1"/>
        <v>33</v>
      </c>
      <c r="B42" s="12" t="s">
        <v>589</v>
      </c>
      <c r="C42" s="25" t="s">
        <v>314</v>
      </c>
      <c r="D42" s="25" t="s">
        <v>314</v>
      </c>
      <c r="E42" s="12" t="s">
        <v>590</v>
      </c>
      <c r="F42" s="25" t="s">
        <v>315</v>
      </c>
      <c r="G42" s="30" t="s">
        <v>454</v>
      </c>
      <c r="H42" s="16"/>
      <c r="I42" s="30"/>
      <c r="J42" s="26"/>
      <c r="K42" s="34" t="str">
        <f t="shared" si="0"/>
        <v>推奨</v>
      </c>
    </row>
    <row r="43" spans="1:11" ht="27.95" customHeight="1">
      <c r="A43" s="24">
        <f t="shared" si="1"/>
        <v>34</v>
      </c>
      <c r="B43" s="12" t="s">
        <v>359</v>
      </c>
      <c r="C43" s="25"/>
      <c r="D43" s="25" t="s">
        <v>314</v>
      </c>
      <c r="E43" s="28" t="s">
        <v>360</v>
      </c>
      <c r="F43" s="25" t="s">
        <v>315</v>
      </c>
      <c r="G43" s="30" t="s">
        <v>453</v>
      </c>
      <c r="H43" s="16"/>
      <c r="I43" s="30"/>
      <c r="J43" s="26"/>
      <c r="K43" s="34" t="str">
        <f t="shared" si="0"/>
        <v>必須</v>
      </c>
    </row>
    <row r="44" spans="1:11" ht="27.95" customHeight="1">
      <c r="A44" s="24">
        <f t="shared" si="1"/>
        <v>35</v>
      </c>
      <c r="B44" s="12" t="s">
        <v>515</v>
      </c>
      <c r="C44" s="25" t="s">
        <v>314</v>
      </c>
      <c r="D44" s="25" t="s">
        <v>314</v>
      </c>
      <c r="E44" s="12" t="s">
        <v>584</v>
      </c>
      <c r="F44" s="25" t="s">
        <v>315</v>
      </c>
      <c r="G44" s="30" t="s">
        <v>453</v>
      </c>
      <c r="H44" s="16"/>
      <c r="I44" s="30"/>
      <c r="J44" s="26"/>
      <c r="K44" s="34" t="str">
        <f t="shared" si="0"/>
        <v>必須</v>
      </c>
    </row>
    <row r="45" spans="1:11" ht="27.95" customHeight="1">
      <c r="A45" s="24">
        <f t="shared" si="1"/>
        <v>36</v>
      </c>
      <c r="B45" s="12" t="s">
        <v>602</v>
      </c>
      <c r="C45" s="25" t="s">
        <v>314</v>
      </c>
      <c r="D45" s="25" t="s">
        <v>314</v>
      </c>
      <c r="E45" s="12" t="s">
        <v>603</v>
      </c>
      <c r="F45" s="25" t="s">
        <v>315</v>
      </c>
      <c r="G45" s="30" t="s">
        <v>454</v>
      </c>
      <c r="H45" s="16"/>
      <c r="I45" s="30"/>
      <c r="J45" s="26"/>
      <c r="K45" s="34" t="str">
        <f t="shared" si="0"/>
        <v>推奨</v>
      </c>
    </row>
    <row r="46" spans="1:11">
      <c r="A46" s="7"/>
      <c r="B46" s="7"/>
      <c r="C46" s="7"/>
      <c r="D46" s="7"/>
      <c r="E46" s="7"/>
      <c r="F46" s="7"/>
    </row>
  </sheetData>
  <autoFilter ref="A9:O45"/>
  <mergeCells count="9">
    <mergeCell ref="J8:J9"/>
    <mergeCell ref="H8:H9"/>
    <mergeCell ref="G8:G9"/>
    <mergeCell ref="A8:A9"/>
    <mergeCell ref="B8:B9"/>
    <mergeCell ref="C8:D8"/>
    <mergeCell ref="E8:E9"/>
    <mergeCell ref="F8:F9"/>
    <mergeCell ref="I8:I9"/>
  </mergeCells>
  <phoneticPr fontId="7"/>
  <dataValidations count="1">
    <dataValidation type="list" allowBlank="1" showInputMessage="1" showErrorMessage="1" sqref="H10:H45">
      <formula1>"◎,〇,△,×"</formula1>
    </dataValidation>
  </dataValidations>
  <printOptions horizontalCentered="1"/>
  <pageMargins left="0.19685039370078741" right="0.19685039370078741" top="0.39370078740157483" bottom="0.39370078740157483" header="0.31496062992125984" footer="0.31496062992125984"/>
  <pageSetup paperSize="9" fitToHeight="0"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view="pageBreakPreview" zoomScale="115" zoomScaleNormal="85" zoomScaleSheetLayoutView="115" workbookViewId="0">
      <selection activeCell="D4" sqref="D4"/>
    </sheetView>
  </sheetViews>
  <sheetFormatPr defaultRowHeight="13.5"/>
  <cols>
    <col min="1" max="1" width="3.625" customWidth="1"/>
    <col min="2" max="2" width="17.5" customWidth="1"/>
    <col min="3" max="3" width="6.75" customWidth="1"/>
    <col min="4" max="4" width="18.125" customWidth="1"/>
    <col min="5" max="5" width="42.625" bestFit="1" customWidth="1"/>
    <col min="6" max="6" width="10.75" customWidth="1"/>
    <col min="7" max="9" width="8.625" customWidth="1"/>
    <col min="10" max="10" width="25.625" customWidth="1"/>
    <col min="11" max="11" width="0" hidden="1" customWidth="1"/>
  </cols>
  <sheetData>
    <row r="1" spans="1:11" ht="21">
      <c r="A1" s="13" t="s">
        <v>595</v>
      </c>
      <c r="B1" s="13"/>
      <c r="C1" s="13"/>
      <c r="D1" s="13"/>
      <c r="E1" s="13"/>
      <c r="F1" s="13"/>
    </row>
    <row r="2" spans="1:11" ht="13.5" customHeight="1">
      <c r="A2" s="13"/>
      <c r="B2" s="15" t="s">
        <v>449</v>
      </c>
      <c r="C2" s="15"/>
      <c r="D2" s="15"/>
      <c r="E2" s="13"/>
      <c r="F2" s="13"/>
    </row>
    <row r="3" spans="1:11" ht="13.5" customHeight="1">
      <c r="A3" s="13"/>
      <c r="B3" s="15" t="s">
        <v>450</v>
      </c>
      <c r="C3" s="15"/>
      <c r="D3" s="15"/>
      <c r="E3" s="13"/>
      <c r="F3" s="13"/>
    </row>
    <row r="4" spans="1:11" ht="13.5" customHeight="1">
      <c r="A4" s="13"/>
      <c r="B4" s="15" t="s">
        <v>451</v>
      </c>
      <c r="C4" s="15"/>
      <c r="D4" s="15"/>
      <c r="E4" s="13"/>
      <c r="F4" s="13"/>
    </row>
    <row r="5" spans="1:11" ht="13.5" customHeight="1">
      <c r="A5" s="13"/>
      <c r="B5" s="15" t="s">
        <v>616</v>
      </c>
      <c r="C5" s="15"/>
      <c r="D5" s="15"/>
      <c r="E5" s="13"/>
      <c r="F5" s="13"/>
    </row>
    <row r="6" spans="1:11" ht="13.5" customHeight="1">
      <c r="A6" s="13"/>
      <c r="B6" s="15" t="s">
        <v>452</v>
      </c>
      <c r="C6" s="15"/>
      <c r="D6" s="15"/>
      <c r="E6" s="13"/>
      <c r="F6" s="13"/>
    </row>
    <row r="7" spans="1:11" ht="18" customHeight="1">
      <c r="A7" s="13"/>
      <c r="B7" s="50" t="s">
        <v>615</v>
      </c>
      <c r="C7" s="13"/>
      <c r="D7" s="13"/>
      <c r="E7" s="13"/>
      <c r="F7" s="13"/>
    </row>
    <row r="8" spans="1:11" ht="15.75" customHeight="1">
      <c r="A8" s="21" t="s">
        <v>309</v>
      </c>
      <c r="B8" s="22" t="s">
        <v>465</v>
      </c>
      <c r="C8" s="23" t="s">
        <v>466</v>
      </c>
      <c r="D8" s="23" t="s">
        <v>469</v>
      </c>
      <c r="E8" s="18" t="s">
        <v>470</v>
      </c>
      <c r="F8" s="19" t="s">
        <v>474</v>
      </c>
      <c r="G8" s="14" t="s">
        <v>446</v>
      </c>
      <c r="H8" s="14" t="s">
        <v>447</v>
      </c>
      <c r="I8" s="48" t="s">
        <v>612</v>
      </c>
      <c r="J8" s="14" t="s">
        <v>448</v>
      </c>
      <c r="K8" t="s">
        <v>494</v>
      </c>
    </row>
    <row r="9" spans="1:11" ht="42.75" customHeight="1">
      <c r="A9" s="29">
        <f>ROW()-8</f>
        <v>1</v>
      </c>
      <c r="B9" s="12" t="s">
        <v>477</v>
      </c>
      <c r="C9" s="28" t="s">
        <v>467</v>
      </c>
      <c r="D9" s="12" t="s">
        <v>516</v>
      </c>
      <c r="E9" s="12" t="s">
        <v>478</v>
      </c>
      <c r="F9" s="27" t="s">
        <v>476</v>
      </c>
      <c r="G9" s="41" t="s">
        <v>453</v>
      </c>
      <c r="H9" s="16"/>
      <c r="I9" s="41"/>
      <c r="J9" s="32"/>
      <c r="K9" s="35" t="str">
        <f t="shared" ref="K9:K15" si="0">G9&amp;H9</f>
        <v>必須</v>
      </c>
    </row>
    <row r="10" spans="1:11" ht="42.75" customHeight="1">
      <c r="A10" s="29">
        <f t="shared" ref="A10:A15" si="1">ROW()-8</f>
        <v>2</v>
      </c>
      <c r="B10" s="28" t="s">
        <v>512</v>
      </c>
      <c r="C10" s="28" t="s">
        <v>467</v>
      </c>
      <c r="D10" s="12" t="s">
        <v>456</v>
      </c>
      <c r="E10" s="12" t="s">
        <v>513</v>
      </c>
      <c r="F10" s="25" t="s">
        <v>475</v>
      </c>
      <c r="G10" s="41" t="s">
        <v>453</v>
      </c>
      <c r="H10" s="16"/>
      <c r="I10" s="41"/>
      <c r="J10" s="42"/>
      <c r="K10" s="35" t="str">
        <f t="shared" si="0"/>
        <v>必須</v>
      </c>
    </row>
    <row r="11" spans="1:11" ht="42.75" customHeight="1">
      <c r="A11" s="29">
        <f t="shared" si="1"/>
        <v>3</v>
      </c>
      <c r="B11" s="28" t="s">
        <v>457</v>
      </c>
      <c r="C11" s="28" t="s">
        <v>467</v>
      </c>
      <c r="D11" s="12" t="s">
        <v>458</v>
      </c>
      <c r="E11" s="12" t="s">
        <v>483</v>
      </c>
      <c r="F11" s="27" t="s">
        <v>475</v>
      </c>
      <c r="G11" s="41" t="s">
        <v>453</v>
      </c>
      <c r="H11" s="16"/>
      <c r="I11" s="41"/>
      <c r="J11" s="42"/>
      <c r="K11" s="35" t="str">
        <f t="shared" si="0"/>
        <v>必須</v>
      </c>
    </row>
    <row r="12" spans="1:11" ht="42.75" customHeight="1">
      <c r="A12" s="29">
        <f t="shared" si="1"/>
        <v>4</v>
      </c>
      <c r="B12" s="28" t="s">
        <v>459</v>
      </c>
      <c r="C12" s="28" t="s">
        <v>467</v>
      </c>
      <c r="D12" s="12" t="s">
        <v>460</v>
      </c>
      <c r="E12" s="12" t="s">
        <v>484</v>
      </c>
      <c r="F12" s="27" t="s">
        <v>475</v>
      </c>
      <c r="G12" s="41" t="s">
        <v>453</v>
      </c>
      <c r="H12" s="16"/>
      <c r="I12" s="41"/>
      <c r="J12" s="42"/>
      <c r="K12" s="35" t="str">
        <f t="shared" si="0"/>
        <v>必須</v>
      </c>
    </row>
    <row r="13" spans="1:11" ht="42.75" customHeight="1">
      <c r="A13" s="29">
        <f t="shared" si="1"/>
        <v>5</v>
      </c>
      <c r="B13" s="28" t="s">
        <v>461</v>
      </c>
      <c r="C13" s="28" t="s">
        <v>468</v>
      </c>
      <c r="D13" s="12" t="s">
        <v>463</v>
      </c>
      <c r="E13" s="12" t="s">
        <v>471</v>
      </c>
      <c r="F13" s="27" t="s">
        <v>476</v>
      </c>
      <c r="G13" s="41" t="s">
        <v>453</v>
      </c>
      <c r="H13" s="16"/>
      <c r="I13" s="41"/>
      <c r="J13" s="42"/>
      <c r="K13" s="35" t="str">
        <f t="shared" si="0"/>
        <v>必須</v>
      </c>
    </row>
    <row r="14" spans="1:11" ht="42.75" customHeight="1">
      <c r="A14" s="29">
        <f t="shared" si="1"/>
        <v>6</v>
      </c>
      <c r="B14" s="28" t="s">
        <v>462</v>
      </c>
      <c r="C14" s="28" t="s">
        <v>467</v>
      </c>
      <c r="D14" s="12" t="s">
        <v>463</v>
      </c>
      <c r="E14" s="12" t="s">
        <v>472</v>
      </c>
      <c r="F14" s="27" t="s">
        <v>476</v>
      </c>
      <c r="G14" s="41" t="s">
        <v>453</v>
      </c>
      <c r="H14" s="16"/>
      <c r="I14" s="41"/>
      <c r="J14" s="42"/>
      <c r="K14" s="35" t="str">
        <f t="shared" si="0"/>
        <v>必須</v>
      </c>
    </row>
    <row r="15" spans="1:11" ht="42.75" customHeight="1">
      <c r="A15" s="29">
        <f t="shared" si="1"/>
        <v>7</v>
      </c>
      <c r="B15" s="28" t="s">
        <v>464</v>
      </c>
      <c r="C15" s="28" t="s">
        <v>468</v>
      </c>
      <c r="D15" s="12" t="s">
        <v>514</v>
      </c>
      <c r="E15" s="12" t="s">
        <v>473</v>
      </c>
      <c r="F15" s="25" t="s">
        <v>476</v>
      </c>
      <c r="G15" s="41" t="s">
        <v>453</v>
      </c>
      <c r="H15" s="16"/>
      <c r="I15" s="41"/>
      <c r="J15" s="42"/>
      <c r="K15" s="35" t="str">
        <f t="shared" si="0"/>
        <v>必須</v>
      </c>
    </row>
  </sheetData>
  <autoFilter ref="A8:O8"/>
  <phoneticPr fontId="4"/>
  <dataValidations count="1">
    <dataValidation type="list" allowBlank="1" showInputMessage="1" showErrorMessage="1" sqref="H9:H15">
      <formula1>"◎,〇,△,×"</formula1>
    </dataValidation>
  </dataValidations>
  <pageMargins left="0.19685039370078741" right="0.19685039370078741" top="0.59055118110236227" bottom="0.59055118110236227" header="0.31496062992125984" footer="0.31496062992125984"/>
  <pageSetup paperSize="9" scale="9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C7" sqref="C7"/>
    </sheetView>
  </sheetViews>
  <sheetFormatPr defaultRowHeight="13.5"/>
  <cols>
    <col min="1" max="1" width="4.125" customWidth="1"/>
  </cols>
  <sheetData>
    <row r="1" spans="1:5">
      <c r="A1" t="s">
        <v>502</v>
      </c>
    </row>
    <row r="2" spans="1:5">
      <c r="B2" s="36"/>
      <c r="C2" s="36" t="s">
        <v>495</v>
      </c>
      <c r="D2" s="36" t="s">
        <v>496</v>
      </c>
      <c r="E2" s="36" t="s">
        <v>497</v>
      </c>
    </row>
    <row r="3" spans="1:5" ht="15.75">
      <c r="B3" s="37" t="s">
        <v>493</v>
      </c>
      <c r="C3" s="38">
        <f>COUNTIF(機能一覧!$J:$J,C$2&amp;$B3)</f>
        <v>0</v>
      </c>
      <c r="D3" s="38">
        <f>COUNTIF(機能一覧!$J:$J,D$2&amp;$B3)</f>
        <v>0</v>
      </c>
      <c r="E3" s="38">
        <f>SUM(C3:D3)</f>
        <v>0</v>
      </c>
    </row>
    <row r="4" spans="1:5" ht="15.75">
      <c r="B4" s="37" t="s">
        <v>498</v>
      </c>
      <c r="C4" s="38">
        <f>COUNTIF(機能一覧!$J:$J,C$2&amp;$B4)</f>
        <v>0</v>
      </c>
      <c r="D4" s="38">
        <f>COUNTIF(機能一覧!$J:$J,D$2&amp;$B4)</f>
        <v>0</v>
      </c>
      <c r="E4" s="38">
        <f>SUM(C4:D4)</f>
        <v>0</v>
      </c>
    </row>
    <row r="5" spans="1:5" ht="15.75">
      <c r="B5" s="37" t="s">
        <v>499</v>
      </c>
      <c r="C5" s="38">
        <f>COUNTIF(機能一覧!$J:$J,C$2&amp;$B5)</f>
        <v>0</v>
      </c>
      <c r="D5" s="38">
        <f>COUNTIF(機能一覧!$J:$J,D$2&amp;$B5)</f>
        <v>0</v>
      </c>
      <c r="E5" s="38">
        <f>SUM(C5:D5)</f>
        <v>0</v>
      </c>
    </row>
    <row r="6" spans="1:5" ht="15.75">
      <c r="B6" s="37" t="s">
        <v>500</v>
      </c>
      <c r="C6" s="38">
        <f>COUNTIF(機能一覧!$J:$J,C$2&amp;$B6)</f>
        <v>0</v>
      </c>
      <c r="D6" s="38">
        <f>COUNTIF(機能一覧!$J:$J,D$2&amp;$B6)</f>
        <v>0</v>
      </c>
      <c r="E6" s="38">
        <f>SUM(C6:D6)</f>
        <v>0</v>
      </c>
    </row>
    <row r="7" spans="1:5">
      <c r="B7" s="36" t="s">
        <v>501</v>
      </c>
      <c r="C7" s="38">
        <f>COUNTIF(機能一覧!$J:$J,C$2)</f>
        <v>189</v>
      </c>
      <c r="D7" s="38">
        <f>COUNTIF(機能一覧!$J:$J,D$2)</f>
        <v>36</v>
      </c>
      <c r="E7" s="38">
        <f>SUM(C7:D7)</f>
        <v>225</v>
      </c>
    </row>
    <row r="8" spans="1:5">
      <c r="B8" s="36" t="s">
        <v>497</v>
      </c>
      <c r="C8" s="39">
        <f>SUM(C3:C7)</f>
        <v>189</v>
      </c>
      <c r="D8" s="39">
        <f>SUM(D3:D7)</f>
        <v>36</v>
      </c>
      <c r="E8" s="39">
        <f>SUM(E3:E7)</f>
        <v>225</v>
      </c>
    </row>
    <row r="9" spans="1:5">
      <c r="B9" s="39" t="s">
        <v>505</v>
      </c>
      <c r="C9" s="40">
        <f>SUM(C3:C4)/C8</f>
        <v>0</v>
      </c>
      <c r="D9" s="40">
        <f>SUM(D3:D4)/D8</f>
        <v>0</v>
      </c>
      <c r="E9" s="40">
        <f>SUM(E3:E4)/E8</f>
        <v>0</v>
      </c>
    </row>
    <row r="12" spans="1:5">
      <c r="A12" t="s">
        <v>503</v>
      </c>
    </row>
    <row r="13" spans="1:5">
      <c r="B13" s="36"/>
      <c r="C13" s="36" t="s">
        <v>495</v>
      </c>
      <c r="D13" s="36" t="s">
        <v>496</v>
      </c>
      <c r="E13" s="36" t="s">
        <v>497</v>
      </c>
    </row>
    <row r="14" spans="1:5" ht="15.75">
      <c r="B14" s="37" t="s">
        <v>493</v>
      </c>
      <c r="C14" s="38">
        <f>COUNTIF(帳票一覧!$K:$K,C$13&amp;$B14)</f>
        <v>0</v>
      </c>
      <c r="D14" s="38">
        <f>COUNTIF(帳票一覧!$K:$K,D$13&amp;$B14)</f>
        <v>0</v>
      </c>
      <c r="E14" s="38">
        <f>SUM(C14:D14)</f>
        <v>0</v>
      </c>
    </row>
    <row r="15" spans="1:5" ht="15.75">
      <c r="B15" s="37" t="s">
        <v>498</v>
      </c>
      <c r="C15" s="38">
        <f>COUNTIF(帳票一覧!$K:$K,C$13&amp;$B15)</f>
        <v>0</v>
      </c>
      <c r="D15" s="38">
        <f>COUNTIF(帳票一覧!$K:$K,D$13&amp;$B15)</f>
        <v>0</v>
      </c>
      <c r="E15" s="38">
        <f>SUM(C15:D15)</f>
        <v>0</v>
      </c>
    </row>
    <row r="16" spans="1:5" ht="15.75">
      <c r="B16" s="37" t="s">
        <v>499</v>
      </c>
      <c r="C16" s="38">
        <f>COUNTIF(帳票一覧!$K:$K,C$13&amp;$B16)</f>
        <v>0</v>
      </c>
      <c r="D16" s="38">
        <f>COUNTIF(帳票一覧!$K:$K,D$13&amp;$B16)</f>
        <v>0</v>
      </c>
      <c r="E16" s="38">
        <f>SUM(C16:D16)</f>
        <v>0</v>
      </c>
    </row>
    <row r="17" spans="1:5" ht="15.75">
      <c r="B17" s="37" t="s">
        <v>500</v>
      </c>
      <c r="C17" s="38">
        <f>COUNTIF(帳票一覧!$K:$K,C$13&amp;$B17)</f>
        <v>0</v>
      </c>
      <c r="D17" s="38">
        <f>COUNTIF(帳票一覧!$K:$K,D$13&amp;$B17)</f>
        <v>0</v>
      </c>
      <c r="E17" s="38">
        <f>SUM(C17:D17)</f>
        <v>0</v>
      </c>
    </row>
    <row r="18" spans="1:5">
      <c r="B18" s="36" t="s">
        <v>501</v>
      </c>
      <c r="C18" s="38">
        <f>COUNTIF(帳票一覧!$K:$K,C$13)</f>
        <v>32</v>
      </c>
      <c r="D18" s="38">
        <f>COUNTIF(帳票一覧!$K:$K,D$13)</f>
        <v>4</v>
      </c>
      <c r="E18" s="38">
        <f>SUM(C18:D18)</f>
        <v>36</v>
      </c>
    </row>
    <row r="19" spans="1:5">
      <c r="B19" s="36" t="s">
        <v>497</v>
      </c>
      <c r="C19" s="39">
        <f>SUM(C14:C18)</f>
        <v>32</v>
      </c>
      <c r="D19" s="39">
        <f>SUM(D14:D18)</f>
        <v>4</v>
      </c>
      <c r="E19" s="39">
        <f>SUM(E14:E18)</f>
        <v>36</v>
      </c>
    </row>
    <row r="20" spans="1:5">
      <c r="B20" s="39" t="s">
        <v>505</v>
      </c>
      <c r="C20" s="40">
        <f>SUM(C14:C15)/C19</f>
        <v>0</v>
      </c>
      <c r="D20" s="40">
        <f>SUM(D14:D15)/D19</f>
        <v>0</v>
      </c>
      <c r="E20" s="40">
        <f>SUM(E14:E15)/E19</f>
        <v>0</v>
      </c>
    </row>
    <row r="23" spans="1:5">
      <c r="A23" t="s">
        <v>504</v>
      </c>
    </row>
    <row r="24" spans="1:5">
      <c r="B24" s="36"/>
      <c r="C24" s="36" t="s">
        <v>495</v>
      </c>
      <c r="D24" s="36" t="s">
        <v>496</v>
      </c>
      <c r="E24" s="36" t="s">
        <v>497</v>
      </c>
    </row>
    <row r="25" spans="1:5" ht="15.75">
      <c r="B25" s="37" t="s">
        <v>493</v>
      </c>
      <c r="C25" s="38">
        <f>COUNTIF(外部データ一覧!$K:$K,C$24&amp;$B25)</f>
        <v>0</v>
      </c>
      <c r="D25" s="38">
        <f>COUNTIF(外部データ一覧!$K:$K,D$24&amp;$B25)</f>
        <v>0</v>
      </c>
      <c r="E25" s="38">
        <f>SUM(C25:D25)</f>
        <v>0</v>
      </c>
    </row>
    <row r="26" spans="1:5" ht="15.75">
      <c r="B26" s="37" t="s">
        <v>498</v>
      </c>
      <c r="C26" s="38">
        <f>COUNTIF(外部データ一覧!$K:$K,C$24&amp;$B26)</f>
        <v>0</v>
      </c>
      <c r="D26" s="38">
        <f>COUNTIF(外部データ一覧!$K:$K,D$24&amp;$B26)</f>
        <v>0</v>
      </c>
      <c r="E26" s="38">
        <f>SUM(C26:D26)</f>
        <v>0</v>
      </c>
    </row>
    <row r="27" spans="1:5" ht="15.75">
      <c r="B27" s="37" t="s">
        <v>499</v>
      </c>
      <c r="C27" s="38">
        <f>COUNTIF(外部データ一覧!$K:$K,C$24&amp;$B27)</f>
        <v>0</v>
      </c>
      <c r="D27" s="38">
        <f>COUNTIF(外部データ一覧!$K:$K,D$24&amp;$B27)</f>
        <v>0</v>
      </c>
      <c r="E27" s="38">
        <f>SUM(C27:D27)</f>
        <v>0</v>
      </c>
    </row>
    <row r="28" spans="1:5" ht="15.75">
      <c r="B28" s="37" t="s">
        <v>500</v>
      </c>
      <c r="C28" s="38">
        <f>COUNTIF(外部データ一覧!$K:$K,C$24&amp;$B28)</f>
        <v>0</v>
      </c>
      <c r="D28" s="38">
        <f>COUNTIF(外部データ一覧!$K:$K,D$24&amp;$B28)</f>
        <v>0</v>
      </c>
      <c r="E28" s="38">
        <f>SUM(C28:D28)</f>
        <v>0</v>
      </c>
    </row>
    <row r="29" spans="1:5">
      <c r="B29" s="36" t="s">
        <v>501</v>
      </c>
      <c r="C29" s="38">
        <f>COUNTIF(外部データ一覧!$K:$K,C$24)</f>
        <v>7</v>
      </c>
      <c r="D29" s="38">
        <f>COUNTIF(外部データ一覧!$K:$K,D$24)</f>
        <v>0</v>
      </c>
      <c r="E29" s="38">
        <f>SUM(C29:D29)</f>
        <v>7</v>
      </c>
    </row>
    <row r="30" spans="1:5">
      <c r="B30" s="36" t="s">
        <v>497</v>
      </c>
      <c r="C30" s="39">
        <f>SUM(C25:C29)</f>
        <v>7</v>
      </c>
      <c r="D30" s="39">
        <f>SUM(D25:D29)</f>
        <v>0</v>
      </c>
      <c r="E30" s="39">
        <f>SUM(E25:E29)</f>
        <v>7</v>
      </c>
    </row>
    <row r="31" spans="1:5">
      <c r="B31" s="39" t="s">
        <v>505</v>
      </c>
      <c r="C31" s="40">
        <f>SUM(C25:C26)/C30</f>
        <v>0</v>
      </c>
      <c r="D31" s="40" t="e">
        <f t="shared" ref="D31:E31" si="0">SUM(D25:D26)/D30</f>
        <v>#DIV/0!</v>
      </c>
      <c r="E31" s="40">
        <f t="shared" si="0"/>
        <v>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機能一覧</vt:lpstr>
      <vt:lpstr>帳票一覧</vt:lpstr>
      <vt:lpstr>外部データ一覧</vt:lpstr>
      <vt:lpstr>集計結果</vt:lpstr>
      <vt:lpstr>外部データ一覧!Print_Area</vt:lpstr>
      <vt:lpstr>機能一覧!Print_Area</vt:lpstr>
      <vt:lpstr>帳票一覧!Print_Area</vt:lpstr>
      <vt:lpstr>機能一覧!Print_Titles</vt:lpstr>
      <vt:lpstr>帳票一覧!Print_Titles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2026-10-09T04:06:24Z</dcterms:modified>
</cp:coreProperties>
</file>